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FP X SITO WEB\Anno 2024\"/>
    </mc:Choice>
  </mc:AlternateContent>
  <xr:revisionPtr revIDLastSave="0" documentId="13_ncr:1_{990F97C9-E9CF-4A40-9F77-737BA7F187D2}" xr6:coauthVersionLast="47" xr6:coauthVersionMax="47" xr10:uidLastSave="{00000000-0000-0000-0000-000000000000}"/>
  <bookViews>
    <workbookView xWindow="-120" yWindow="-120" windowWidth="29040" windowHeight="15840" xr2:uid="{37C8F7D9-FAE8-451E-BF52-C5216286ED48}"/>
  </bookViews>
  <sheets>
    <sheet name="Foglio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J23" i="1" l="1"/>
</calcChain>
</file>

<file path=xl/sharedStrings.xml><?xml version="1.0" encoding="utf-8"?>
<sst xmlns="http://schemas.openxmlformats.org/spreadsheetml/2006/main" count="121" uniqueCount="67">
  <si>
    <t>IMPORTO CFP INCASSATO</t>
  </si>
  <si>
    <t>DESCRIZIONE</t>
  </si>
  <si>
    <t>ATO MB</t>
  </si>
  <si>
    <t>ATO MB/REGIONE (ADPQ)</t>
  </si>
  <si>
    <t>FOCM192824 - Camparada - Rete fognaria Via Resegone - Colombo / Dismissione degli sfioratori CA0079, 0082, 0305 e realizzaiozne di unico sfioratore SF01</t>
  </si>
  <si>
    <t>ATO MB/REGIONE</t>
  </si>
  <si>
    <t>REGIONE/PROTEZIONE CIVILE</t>
  </si>
  <si>
    <t>PNRR - Ministero Infrastrutture e Trasporti</t>
  </si>
  <si>
    <t xml:space="preserve">PNRR M2C4-I4.2_082 - Riduzione delle perdite: digitalizzazione e monitoraggio delle reti di distribuzione dell’acqua nei Sistemi di Acquedotto Interconnessi Brianza Centro – Ovest e sovracomunale BRV ed uniti dell'ATO MB 
</t>
  </si>
  <si>
    <t>ENTE EROGANTE/ CONCEDENTE</t>
  </si>
  <si>
    <t>CUP INTERVENTO</t>
  </si>
  <si>
    <t>IMPORTO CUP</t>
  </si>
  <si>
    <t>STATO PROCEDURALE</t>
  </si>
  <si>
    <t>IMPORTO CONTABILIZZATO</t>
  </si>
  <si>
    <t>ATTO DI CONCESSIONE</t>
  </si>
  <si>
    <t>G13E19000010005</t>
  </si>
  <si>
    <t>concluso</t>
  </si>
  <si>
    <t>In corso</t>
  </si>
  <si>
    <t>G98B22000280002</t>
  </si>
  <si>
    <t>Del. ATO n. 8 del 01/04/2019 devoluzione da MP 2-5</t>
  </si>
  <si>
    <t>Decreto ATO MI n. 04/2009</t>
  </si>
  <si>
    <t>OCDPC 906/2022 (Ordinanza del Capo del Dipartimento Protezione Civile) Decreto 939 del 25/08/22 Reg. Lombardia 
"Interventi urgenti per contrastare la crisi idrica"</t>
  </si>
  <si>
    <r>
      <t xml:space="preserve">Finanziato  dall’Unione Europea – Next Generation Eu attraverso il Piano Nazionale di Ripresa e Resilienza, all’interno dell’intervento codice </t>
    </r>
    <r>
      <rPr>
        <b/>
        <sz val="10"/>
        <color theme="1"/>
        <rFont val="Aptos Narrow"/>
        <family val="2"/>
      </rPr>
      <t>PNRR-M2C4-i4.2_082</t>
    </r>
    <r>
      <rPr>
        <b/>
        <sz val="11"/>
        <color theme="1"/>
        <rFont val="Aptos Narrow"/>
        <family val="2"/>
      </rPr>
      <t>. Il finanziamento è stato concesso con Atto d’obbligo sottoscritto in data 18.10.2022 e  approvato con Decreto Direttoriale n. 969 del 28.12.2022 e ammesso alla registrazione della Corte dei Conti, il 12.01.2023 n. 170.</t>
    </r>
  </si>
  <si>
    <t>G43E19000010005</t>
  </si>
  <si>
    <t>CONTRIBUTI IN C/IMPIANTI INCASSATI NEL 2024</t>
  </si>
  <si>
    <t>DEMO192622 - Risanamento Digestore n.1 Impianto depurazione di Monza San Rocco</t>
  </si>
  <si>
    <t>DEVM192747 - Risanamento Digestore Impianto depurazione di Vimercate</t>
  </si>
  <si>
    <t>FCNO317-Concorezzo - Realizzazione vasca volano Rancate "Piano Lombardia 1"</t>
  </si>
  <si>
    <t>FAR0717 - Arcore - Realizzazione vasca di laminazione Rio Molgorana - loc. Bernate</t>
  </si>
  <si>
    <t>FOLN192707 - Lentate sul Seveso -Realizzazione di una nuova vasca volano in Via San Michele del Carso</t>
  </si>
  <si>
    <t>FOTC2410399 -Monitoraggio di portate dei livelli in rete fognaria e sfioratori, con l’ottimizzazione del modello idraulico, per l’individuazione di acque parassite e l’analisi di eventi estremi.</t>
  </si>
  <si>
    <t>FOSV192550 - Seveso - Nuova stazione di sollevamento Via Vittorio Veneto, sfioratore Via Manzoni, estensione rete Via Cuoco</t>
  </si>
  <si>
    <t>FOCE214954 - Cesano Maderno - Risoluzioni problematiche idrauliche e deviazione T.Comasinella Via Friuli/Gramsci</t>
  </si>
  <si>
    <t>ACVS227347 - Villasanta - pozzo Sant'Alessandro: recupero del pozzo non attivo per sopperire alla carenza idrica</t>
  </si>
  <si>
    <t>ACMO182055-Via Villoresi Monza- sostituzione e potenziamento acquedotto</t>
  </si>
  <si>
    <t>ACMO182054-Via Borsa Monza- sostituzione e potenziamento acquedotto</t>
  </si>
  <si>
    <t>ACMO238311 - Acquisto ed installazione di infrastrutture per la ricarica di auto elettriche presso le sedi di Monza, Cesano Maderno e Vimercate "c.d. Bonus Colonnine"</t>
  </si>
  <si>
    <t>AUTOSTRADA PEDEMONTANA LOMBARDA SPA/PEDELOMBARDA NUOVA S.C.p.A.</t>
  </si>
  <si>
    <t>ALTC2410471 - attività di progettazione della risoluzione delle interferenze tra il Collegamento Autostradale Pedemontano Lombardo e gli impianti di proprietà e/o gestiti da Brianzacque s.r.l.</t>
  </si>
  <si>
    <t>FOCG192835 - Cogliate - Indirizzi vari/Laminazione in linea con rifacimento del condotto in via Cesare Battisti, ottimizzazione funzionale dello sfioratore 803 e dismissione sfioratore 794</t>
  </si>
  <si>
    <t>D.g.R. XI/4040 del 14/12/2020 Reg. Lombardia tramite convenzione con ATO</t>
  </si>
  <si>
    <t>G65E18000100005</t>
  </si>
  <si>
    <t>FOBR181707-Bernareggio - Realizzazione vasca di contenimento acque di scorrimento da bacini agricoli CTL3</t>
  </si>
  <si>
    <t>G24H17000480005</t>
  </si>
  <si>
    <t xml:space="preserve">Convenzione Regione Lombardia/ATO
</t>
  </si>
  <si>
    <t>ATO MB/MASE 
(Ministero dell’Ambiente e della Sicurezza Energetica )</t>
  </si>
  <si>
    <t xml:space="preserve">INVITALIA/MASE </t>
  </si>
  <si>
    <t xml:space="preserve">Convenzione Autostrada Pedemontana Lombarda Spa/Pedelombarda Nuova S.C.P.A. e Brianzacque
</t>
  </si>
  <si>
    <t>IMPORTO CONTABILIZZATO AL 31.12.24</t>
  </si>
  <si>
    <t>IMPORTO CFP INCASSATO ANNO 2024</t>
  </si>
  <si>
    <t>in corso</t>
  </si>
  <si>
    <t>D.g.R. XI/942 del 03/12/2018 Reg. Lombardia Accordo di Programma Quadro</t>
  </si>
  <si>
    <t xml:space="preserve">D.g.R. XI/6274 del 11/04/2022 Reg. Lombardia - Accordo di Programma Quadro </t>
  </si>
  <si>
    <t>Finanziato tramite il Fondo Sviluppo e Coesione dal Ministero dell’Ambiente e della Tutela del Territorio e del Mare (ora MASE) - Regione Lombardia - ATO MB</t>
  </si>
  <si>
    <t>Ministero dell’Ambiente e della Sicurezza Energetica -
DIPARTIMENTO ENERGIA -contributo ai sensi dell'articolo 74, comma 3 del decreto-legge 14 agosto 2020, n. 104</t>
  </si>
  <si>
    <t>G34G22000030001</t>
  </si>
  <si>
    <t>G47B19000070005</t>
  </si>
  <si>
    <t>G37B17000920005</t>
  </si>
  <si>
    <t>G85E19000020005</t>
  </si>
  <si>
    <t>G53F24000090005</t>
  </si>
  <si>
    <t>G36H19000070005</t>
  </si>
  <si>
    <t>G91B21001350005</t>
  </si>
  <si>
    <t>G59E18000010007</t>
  </si>
  <si>
    <t>G59E18000020007</t>
  </si>
  <si>
    <t>G38B24000040005</t>
  </si>
  <si>
    <t>n.d.</t>
  </si>
  <si>
    <t>TOTALE CFP INCASSATI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</si>
</sst>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sz val="10"/>
      <color theme="1"/>
      <name val="Aptos Narrow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3" fontId="3" fillId="0" borderId="5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5" xfId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43" fontId="5" fillId="2" borderId="1" xfId="0" applyNumberFormat="1" applyFont="1" applyFill="1" applyBorder="1"/>
    <xf numFmtId="43" fontId="5" fillId="2" borderId="1" xfId="1" applyFont="1" applyFill="1" applyBorder="1"/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left" vertical="center"/>
    </xf>
    <xf numFmtId="43" fontId="3" fillId="0" borderId="5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2" xfId="1" applyFont="1" applyBorder="1" applyAlignment="1">
      <alignment vertical="center" wrapText="1"/>
    </xf>
    <xf numFmtId="43" fontId="3" fillId="0" borderId="2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vertical="center"/>
    </xf>
    <xf numFmtId="43" fontId="1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vertical="center" wrapText="1"/>
    </xf>
    <xf numFmtId="43" fontId="10" fillId="0" borderId="2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3" fontId="10" fillId="0" borderId="6" xfId="1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43" fontId="3" fillId="0" borderId="6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wrapText="1"/>
    </xf>
  </cellXfs>
  <cellStyles count="3">
    <cellStyle name="Migliaia" xfId="1" builtinId="3"/>
    <cellStyle name="Normale" xfId="0" builtinId="0"/>
    <cellStyle name="Normale 2" xfId="2" xr:uid="{F759421C-1C77-4551-ABDC-B26BDB6227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4B83-A19B-404F-8FD5-FD3951EC0F0F}">
  <dimension ref="A1:J23"/>
  <sheetViews>
    <sheetView tabSelected="1" view="pageBreakPreview" topLeftCell="A22" zoomScale="60" zoomScaleNormal="100" workbookViewId="0">
      <selection activeCell="I26" sqref="I26"/>
    </sheetView>
  </sheetViews>
  <sheetFormatPr defaultRowHeight="15" x14ac:dyDescent="0.25"/>
  <cols>
    <col min="1" max="1" width="25.28515625" customWidth="1"/>
    <col min="2" max="2" width="20.5703125" customWidth="1"/>
    <col min="3" max="3" width="32.7109375" customWidth="1"/>
    <col min="4" max="4" width="23.5703125" style="20" customWidth="1"/>
    <col min="5" max="5" width="27.28515625" customWidth="1"/>
    <col min="9" max="9" width="24.5703125" style="20" customWidth="1"/>
    <col min="10" max="10" width="25.140625" customWidth="1"/>
  </cols>
  <sheetData>
    <row r="1" spans="1:10" ht="42.75" customHeight="1" x14ac:dyDescent="0.2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47.25" x14ac:dyDescent="0.25">
      <c r="A2" s="13" t="s">
        <v>10</v>
      </c>
      <c r="B2" s="14" t="s">
        <v>11</v>
      </c>
      <c r="C2" s="12" t="s">
        <v>1</v>
      </c>
      <c r="D2" s="2" t="s">
        <v>12</v>
      </c>
      <c r="E2" s="2" t="s">
        <v>48</v>
      </c>
      <c r="F2" s="54" t="s">
        <v>9</v>
      </c>
      <c r="G2" s="54"/>
      <c r="H2" s="54"/>
      <c r="I2" s="1" t="s">
        <v>14</v>
      </c>
      <c r="J2" s="2" t="s">
        <v>49</v>
      </c>
    </row>
    <row r="3" spans="1:10" ht="94.5" x14ac:dyDescent="0.25">
      <c r="A3" s="15" t="s">
        <v>15</v>
      </c>
      <c r="B3" s="8">
        <v>2614500</v>
      </c>
      <c r="C3" s="3" t="s">
        <v>39</v>
      </c>
      <c r="D3" s="18" t="s">
        <v>16</v>
      </c>
      <c r="E3" s="33">
        <v>3823717.6</v>
      </c>
      <c r="F3" s="48" t="s">
        <v>2</v>
      </c>
      <c r="G3" s="48"/>
      <c r="H3" s="48"/>
      <c r="I3" s="23" t="s">
        <v>19</v>
      </c>
      <c r="J3" s="4">
        <v>322702.09000000003</v>
      </c>
    </row>
    <row r="4" spans="1:10" ht="78.75" customHeight="1" x14ac:dyDescent="0.25">
      <c r="A4" s="30" t="s">
        <v>65</v>
      </c>
      <c r="B4" s="31" t="s">
        <v>65</v>
      </c>
      <c r="C4" s="3" t="s">
        <v>25</v>
      </c>
      <c r="D4" s="18" t="s">
        <v>16</v>
      </c>
      <c r="E4" s="35">
        <v>432517.95</v>
      </c>
      <c r="F4" s="48" t="s">
        <v>2</v>
      </c>
      <c r="G4" s="49"/>
      <c r="H4" s="49"/>
      <c r="I4" s="26" t="s">
        <v>20</v>
      </c>
      <c r="J4" s="4">
        <v>432517.95</v>
      </c>
    </row>
    <row r="5" spans="1:10" ht="94.5" x14ac:dyDescent="0.25">
      <c r="A5" s="15" t="s">
        <v>23</v>
      </c>
      <c r="B5" s="8">
        <v>1554890</v>
      </c>
      <c r="C5" s="5" t="s">
        <v>4</v>
      </c>
      <c r="D5" s="17" t="s">
        <v>16</v>
      </c>
      <c r="E5" s="36">
        <v>1090826.26</v>
      </c>
      <c r="F5" s="48" t="s">
        <v>2</v>
      </c>
      <c r="G5" s="49"/>
      <c r="H5" s="49"/>
      <c r="I5" s="23" t="s">
        <v>19</v>
      </c>
      <c r="J5" s="4">
        <v>148692.80000000005</v>
      </c>
    </row>
    <row r="6" spans="1:10" ht="47.25" x14ac:dyDescent="0.25">
      <c r="A6" s="46" t="s">
        <v>56</v>
      </c>
      <c r="B6" s="32">
        <v>2096399</v>
      </c>
      <c r="C6" s="7" t="s">
        <v>26</v>
      </c>
      <c r="D6" s="34" t="s">
        <v>50</v>
      </c>
      <c r="E6" s="36">
        <v>4550283.87</v>
      </c>
      <c r="F6" s="48" t="s">
        <v>2</v>
      </c>
      <c r="G6" s="49"/>
      <c r="H6" s="49"/>
      <c r="I6" s="26" t="s">
        <v>20</v>
      </c>
      <c r="J6" s="6">
        <v>3479331.2</v>
      </c>
    </row>
    <row r="7" spans="1:10" ht="60" x14ac:dyDescent="0.25">
      <c r="A7" s="16" t="s">
        <v>43</v>
      </c>
      <c r="B7" s="8">
        <v>2858984</v>
      </c>
      <c r="C7" s="7" t="s">
        <v>27</v>
      </c>
      <c r="D7" s="17" t="s">
        <v>16</v>
      </c>
      <c r="E7" s="40">
        <v>2656394.0699999998</v>
      </c>
      <c r="F7" s="51" t="s">
        <v>5</v>
      </c>
      <c r="G7" s="52"/>
      <c r="H7" s="53"/>
      <c r="I7" s="24" t="s">
        <v>40</v>
      </c>
      <c r="J7" s="6">
        <v>352959.83000000019</v>
      </c>
    </row>
    <row r="8" spans="1:10" ht="83.25" customHeight="1" x14ac:dyDescent="0.25">
      <c r="A8" s="16" t="s">
        <v>41</v>
      </c>
      <c r="B8" s="8">
        <v>780885</v>
      </c>
      <c r="C8" s="3" t="s">
        <v>42</v>
      </c>
      <c r="D8" s="17" t="s">
        <v>16</v>
      </c>
      <c r="E8" s="37">
        <v>1389838.83</v>
      </c>
      <c r="F8" s="51" t="s">
        <v>5</v>
      </c>
      <c r="G8" s="52"/>
      <c r="H8" s="53"/>
      <c r="I8" s="23" t="s">
        <v>40</v>
      </c>
      <c r="J8" s="8">
        <v>533903.12</v>
      </c>
    </row>
    <row r="9" spans="1:10" ht="93.75" customHeight="1" x14ac:dyDescent="0.25">
      <c r="A9" s="45" t="s">
        <v>57</v>
      </c>
      <c r="B9" s="32">
        <v>1315445</v>
      </c>
      <c r="C9" s="9" t="s">
        <v>28</v>
      </c>
      <c r="D9" s="17" t="s">
        <v>16</v>
      </c>
      <c r="E9" s="44">
        <v>1281068.8700000001</v>
      </c>
      <c r="F9" s="51" t="s">
        <v>5</v>
      </c>
      <c r="G9" s="52"/>
      <c r="H9" s="53"/>
      <c r="I9" s="25" t="s">
        <v>44</v>
      </c>
      <c r="J9" s="8">
        <v>100000</v>
      </c>
    </row>
    <row r="10" spans="1:10" ht="31.5" x14ac:dyDescent="0.25">
      <c r="A10" s="13" t="s">
        <v>10</v>
      </c>
      <c r="B10" s="14" t="s">
        <v>11</v>
      </c>
      <c r="C10" s="12" t="s">
        <v>1</v>
      </c>
      <c r="D10" s="2" t="s">
        <v>12</v>
      </c>
      <c r="E10" s="2" t="s">
        <v>13</v>
      </c>
      <c r="F10" s="54" t="s">
        <v>9</v>
      </c>
      <c r="G10" s="54"/>
      <c r="H10" s="54"/>
      <c r="I10" s="1" t="s">
        <v>14</v>
      </c>
      <c r="J10" s="2" t="s">
        <v>0</v>
      </c>
    </row>
    <row r="11" spans="1:10" ht="63" x14ac:dyDescent="0.25">
      <c r="A11" s="45" t="s">
        <v>58</v>
      </c>
      <c r="B11" s="32">
        <v>1746700</v>
      </c>
      <c r="C11" s="3" t="s">
        <v>29</v>
      </c>
      <c r="D11" s="17" t="s">
        <v>16</v>
      </c>
      <c r="E11" s="37">
        <v>1557448.3</v>
      </c>
      <c r="F11" s="51" t="s">
        <v>5</v>
      </c>
      <c r="G11" s="52"/>
      <c r="H11" s="53"/>
      <c r="I11" s="25" t="s">
        <v>44</v>
      </c>
      <c r="J11" s="8">
        <v>276950.43</v>
      </c>
    </row>
    <row r="12" spans="1:10" ht="135" customHeight="1" x14ac:dyDescent="0.25">
      <c r="A12" s="45" t="s">
        <v>59</v>
      </c>
      <c r="B12" s="32">
        <v>9546500</v>
      </c>
      <c r="C12" s="5" t="s">
        <v>30</v>
      </c>
      <c r="D12" s="38" t="s">
        <v>17</v>
      </c>
      <c r="E12" s="39">
        <v>2693.69</v>
      </c>
      <c r="F12" s="51" t="s">
        <v>5</v>
      </c>
      <c r="G12" s="52"/>
      <c r="H12" s="53"/>
      <c r="I12" s="25" t="s">
        <v>44</v>
      </c>
      <c r="J12" s="8">
        <v>70000</v>
      </c>
    </row>
    <row r="13" spans="1:10" ht="97.5" customHeight="1" x14ac:dyDescent="0.25">
      <c r="A13" s="45" t="s">
        <v>60</v>
      </c>
      <c r="B13" s="32">
        <v>353000</v>
      </c>
      <c r="C13" s="5" t="s">
        <v>31</v>
      </c>
      <c r="D13" s="17" t="s">
        <v>16</v>
      </c>
      <c r="E13" s="40">
        <v>247953.74</v>
      </c>
      <c r="F13" s="51" t="s">
        <v>3</v>
      </c>
      <c r="G13" s="52"/>
      <c r="H13" s="53"/>
      <c r="I13" s="23" t="s">
        <v>51</v>
      </c>
      <c r="J13" s="8">
        <v>186953.74</v>
      </c>
    </row>
    <row r="14" spans="1:10" ht="95.25" customHeight="1" x14ac:dyDescent="0.25">
      <c r="A14" s="45" t="s">
        <v>61</v>
      </c>
      <c r="B14" s="32">
        <v>829211</v>
      </c>
      <c r="C14" s="5" t="s">
        <v>32</v>
      </c>
      <c r="D14" s="17" t="s">
        <v>16</v>
      </c>
      <c r="E14" s="40">
        <v>869586.21</v>
      </c>
      <c r="F14" s="51" t="s">
        <v>3</v>
      </c>
      <c r="G14" s="52"/>
      <c r="H14" s="53"/>
      <c r="I14" s="23" t="s">
        <v>52</v>
      </c>
      <c r="J14" s="8">
        <v>146753.4</v>
      </c>
    </row>
    <row r="15" spans="1:10" ht="105" x14ac:dyDescent="0.25">
      <c r="A15" s="45" t="s">
        <v>55</v>
      </c>
      <c r="B15" s="32">
        <v>186578</v>
      </c>
      <c r="C15" s="5" t="s">
        <v>33</v>
      </c>
      <c r="D15" s="17" t="s">
        <v>16</v>
      </c>
      <c r="E15" s="41">
        <v>305354.90999999997</v>
      </c>
      <c r="F15" s="51" t="s">
        <v>6</v>
      </c>
      <c r="G15" s="52"/>
      <c r="H15" s="53"/>
      <c r="I15" s="27" t="s">
        <v>21</v>
      </c>
      <c r="J15" s="8">
        <v>186578</v>
      </c>
    </row>
    <row r="16" spans="1:10" ht="186.75" customHeight="1" x14ac:dyDescent="0.25">
      <c r="A16" s="45" t="s">
        <v>62</v>
      </c>
      <c r="B16" s="32">
        <v>240000</v>
      </c>
      <c r="C16" s="5" t="s">
        <v>34</v>
      </c>
      <c r="D16" s="17" t="s">
        <v>16</v>
      </c>
      <c r="E16" s="22">
        <v>377205.83</v>
      </c>
      <c r="F16" s="51" t="s">
        <v>45</v>
      </c>
      <c r="G16" s="52"/>
      <c r="H16" s="53"/>
      <c r="I16" s="43" t="s">
        <v>53</v>
      </c>
      <c r="J16" s="8">
        <v>54433.55</v>
      </c>
    </row>
    <row r="17" spans="1:10" ht="31.5" x14ac:dyDescent="0.25">
      <c r="A17" s="13" t="s">
        <v>10</v>
      </c>
      <c r="B17" s="14" t="s">
        <v>11</v>
      </c>
      <c r="C17" s="12" t="s">
        <v>1</v>
      </c>
      <c r="D17" s="2" t="s">
        <v>12</v>
      </c>
      <c r="E17" s="2" t="s">
        <v>13</v>
      </c>
      <c r="F17" s="54" t="s">
        <v>9</v>
      </c>
      <c r="G17" s="54"/>
      <c r="H17" s="54"/>
      <c r="I17" s="1" t="s">
        <v>14</v>
      </c>
      <c r="J17" s="2" t="s">
        <v>0</v>
      </c>
    </row>
    <row r="18" spans="1:10" ht="202.5" customHeight="1" x14ac:dyDescent="0.25">
      <c r="A18" s="45" t="s">
        <v>63</v>
      </c>
      <c r="B18" s="32">
        <v>340000</v>
      </c>
      <c r="C18" s="5" t="s">
        <v>35</v>
      </c>
      <c r="D18" s="17" t="s">
        <v>16</v>
      </c>
      <c r="E18" s="22">
        <v>378146.43</v>
      </c>
      <c r="F18" s="51" t="s">
        <v>45</v>
      </c>
      <c r="G18" s="52"/>
      <c r="H18" s="53"/>
      <c r="I18" s="43" t="s">
        <v>53</v>
      </c>
      <c r="J18" s="8">
        <v>91008.27</v>
      </c>
    </row>
    <row r="19" spans="1:10" ht="207" customHeight="1" x14ac:dyDescent="0.25">
      <c r="A19" s="45" t="s">
        <v>65</v>
      </c>
      <c r="B19" s="47" t="s">
        <v>65</v>
      </c>
      <c r="C19" s="5" t="s">
        <v>36</v>
      </c>
      <c r="D19" s="17" t="s">
        <v>16</v>
      </c>
      <c r="E19" s="22">
        <f>234849.32</f>
        <v>234849.32</v>
      </c>
      <c r="F19" s="51" t="s">
        <v>46</v>
      </c>
      <c r="G19" s="52"/>
      <c r="H19" s="53"/>
      <c r="I19" s="42" t="s">
        <v>54</v>
      </c>
      <c r="J19" s="8">
        <v>53204</v>
      </c>
    </row>
    <row r="20" spans="1:10" ht="129.75" customHeight="1" x14ac:dyDescent="0.25">
      <c r="A20" s="45" t="s">
        <v>64</v>
      </c>
      <c r="B20" s="47">
        <v>21831325</v>
      </c>
      <c r="C20" s="5" t="s">
        <v>38</v>
      </c>
      <c r="D20" s="18" t="s">
        <v>17</v>
      </c>
      <c r="E20" s="22">
        <v>1078546.83</v>
      </c>
      <c r="F20" s="51" t="s">
        <v>37</v>
      </c>
      <c r="G20" s="52"/>
      <c r="H20" s="53"/>
      <c r="I20" s="42" t="s">
        <v>47</v>
      </c>
      <c r="J20" s="8">
        <v>739000</v>
      </c>
    </row>
    <row r="21" spans="1:10" ht="31.5" x14ac:dyDescent="0.25">
      <c r="A21" s="13" t="s">
        <v>10</v>
      </c>
      <c r="B21" s="14" t="s">
        <v>11</v>
      </c>
      <c r="C21" s="12" t="s">
        <v>1</v>
      </c>
      <c r="D21" s="2" t="s">
        <v>12</v>
      </c>
      <c r="E21" s="2" t="s">
        <v>13</v>
      </c>
      <c r="F21" s="54" t="s">
        <v>9</v>
      </c>
      <c r="G21" s="54"/>
      <c r="H21" s="54"/>
      <c r="I21" s="1" t="s">
        <v>14</v>
      </c>
      <c r="J21" s="2" t="s">
        <v>0</v>
      </c>
    </row>
    <row r="22" spans="1:10" ht="409.6" customHeight="1" x14ac:dyDescent="0.25">
      <c r="A22" s="16" t="s">
        <v>18</v>
      </c>
      <c r="B22" s="21">
        <v>59696359.359999999</v>
      </c>
      <c r="C22" s="5" t="s">
        <v>8</v>
      </c>
      <c r="D22" s="18" t="s">
        <v>17</v>
      </c>
      <c r="E22" s="21">
        <v>11978964.880000003</v>
      </c>
      <c r="F22" s="51" t="s">
        <v>7</v>
      </c>
      <c r="G22" s="52"/>
      <c r="H22" s="53"/>
      <c r="I22" s="28" t="s">
        <v>22</v>
      </c>
      <c r="J22" s="8">
        <v>22182397.530000001</v>
      </c>
    </row>
    <row r="23" spans="1:10" ht="33" customHeight="1" x14ac:dyDescent="0.25">
      <c r="A23" s="11"/>
      <c r="B23" s="11"/>
      <c r="C23" s="11"/>
      <c r="D23" s="19"/>
      <c r="E23" s="11"/>
      <c r="F23" s="55" t="s">
        <v>66</v>
      </c>
      <c r="G23" s="55"/>
      <c r="H23" s="55"/>
      <c r="I23" s="29"/>
      <c r="J23" s="10">
        <f>SUM(J3:J22)</f>
        <v>29357385.91</v>
      </c>
    </row>
  </sheetData>
  <mergeCells count="23">
    <mergeCell ref="F23:H23"/>
    <mergeCell ref="F22:H22"/>
    <mergeCell ref="F13:H13"/>
    <mergeCell ref="F18:H18"/>
    <mergeCell ref="F19:H19"/>
    <mergeCell ref="F20:H20"/>
    <mergeCell ref="F21:H21"/>
    <mergeCell ref="F17:H17"/>
    <mergeCell ref="F14:H14"/>
    <mergeCell ref="F6:H6"/>
    <mergeCell ref="A1:J1"/>
    <mergeCell ref="F15:H15"/>
    <mergeCell ref="F16:H16"/>
    <mergeCell ref="F7:H7"/>
    <mergeCell ref="F2:H2"/>
    <mergeCell ref="F3:H3"/>
    <mergeCell ref="F4:H4"/>
    <mergeCell ref="F5:H5"/>
    <mergeCell ref="F10:H10"/>
    <mergeCell ref="F8:H8"/>
    <mergeCell ref="F9:H9"/>
    <mergeCell ref="F11:H11"/>
    <mergeCell ref="F12:H12"/>
  </mergeCells>
  <pageMargins left="0.7" right="0.7" top="0.75" bottom="0.75" header="0.3" footer="0.3"/>
  <pageSetup paperSize="9" scale="63" orientation="landscape" horizontalDpi="4294967293" verticalDpi="4294967293" r:id="rId1"/>
  <rowBreaks count="3" manualBreakCount="3">
    <brk id="9" max="16383" man="1"/>
    <brk id="16" max="16383" man="1"/>
    <brk id="20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Patrizia</dc:creator>
  <cp:lastModifiedBy>Daniele Patrizia</cp:lastModifiedBy>
  <cp:lastPrinted>2025-05-29T14:14:13Z</cp:lastPrinted>
  <dcterms:created xsi:type="dcterms:W3CDTF">2024-12-17T18:03:25Z</dcterms:created>
  <dcterms:modified xsi:type="dcterms:W3CDTF">2025-06-05T08:43:55Z</dcterms:modified>
</cp:coreProperties>
</file>