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na.brioschi\Desktop\"/>
    </mc:Choice>
  </mc:AlternateContent>
  <xr:revisionPtr revIDLastSave="0" documentId="8_{F9872E1F-28DD-42A0-8E27-691AA2BCAF53}" xr6:coauthVersionLast="47" xr6:coauthVersionMax="47" xr10:uidLastSave="{00000000-0000-0000-0000-000000000000}"/>
  <bookViews>
    <workbookView xWindow="-108" yWindow="-108" windowWidth="23256" windowHeight="12576" xr2:uid="{9CD44E2B-FECE-4A00-B6CC-D6A3758C8D91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E9" i="1" l="1"/>
  <c r="E8" i="1"/>
  <c r="E7" i="1"/>
  <c r="E6" i="1"/>
  <c r="E4" i="1"/>
  <c r="H16" i="1" l="1"/>
</calcChain>
</file>

<file path=xl/sharedStrings.xml><?xml version="1.0" encoding="utf-8"?>
<sst xmlns="http://schemas.openxmlformats.org/spreadsheetml/2006/main" count="70" uniqueCount="48">
  <si>
    <t>DESCRIZIONE</t>
  </si>
  <si>
    <t>ATO MB</t>
  </si>
  <si>
    <t>FOCG192835 - Cogliate - Indirizzi vari/Laminazione in linea con rifaciemnto del condotto in via Cesare Battisti, ottimizzazione funzionale dello sfioratore 803 e dismissione sfioratore 794</t>
  </si>
  <si>
    <t>FOTC192543-Studio comunale gestione rischio idraulico (invarianza idraulica)</t>
  </si>
  <si>
    <t>ATO MB/REGIONE</t>
  </si>
  <si>
    <t>FOBR181707-Bernareggio - Realizzazione vasca di contenimento acque di scorrimento da bacini agricoli CTL3</t>
  </si>
  <si>
    <t>FCNO317-Realizzazione vasca volano Rancate A Concorezzo</t>
  </si>
  <si>
    <t>ALAR214838-Manutenzione aree di laminazione varie (Casatenovo, Usmate, Arcore)</t>
  </si>
  <si>
    <r>
      <t xml:space="preserve">FOTC193527 - Comuni vari - Risanamento strutturale e ripristino della tenuta idraulica del collettore Principale EST dal Parco di Monza a Sovico </t>
    </r>
    <r>
      <rPr>
        <b/>
        <sz val="11"/>
        <color indexed="8"/>
        <rFont val="Calibri"/>
        <family val="2"/>
      </rPr>
      <t>"MARSHALL 2"</t>
    </r>
  </si>
  <si>
    <t>ALAR227147- Arcore - Interventi di man. straordinaria alle opere di sbarramento
del bacino "Laghettone" e riduzione degli allagamenti causati dal
deflusso in fognatura mista comunale</t>
  </si>
  <si>
    <t>FOBI227246 - Biassono - Realizzazione di condotta di gronda in via Pessina e via Volta, con vasca volano con scarico regolato su Rio San Cassiano che confluisce nella rete comunale</t>
  </si>
  <si>
    <t>ALCO227218 - Cornate d'Adda - Realizzazione di nuove aree allagabili a nord di via Sauro sulla Roggia Roggiolana</t>
  </si>
  <si>
    <t>ALUV227217 - Usmate Velate - Interventi di ripristino spondale del rio Molgorana a monte dello sbarramento della vasca di Velate</t>
  </si>
  <si>
    <t>COMUNE DI LIMBIATE</t>
  </si>
  <si>
    <t>TOTALE CFP INCASSATI 2022 BRIANZACQUE SRL</t>
  </si>
  <si>
    <t>CUP INTERVENTO</t>
  </si>
  <si>
    <t>STATO PROCEDURALE</t>
  </si>
  <si>
    <t>IMPORTO CONTABILIZZATO</t>
  </si>
  <si>
    <t>Del. ATO n. 8 del 01/04/2019 devoluzione da MP 2-5</t>
  </si>
  <si>
    <t>Del. CdA ATO n. 15 del 20/05/2019</t>
  </si>
  <si>
    <t xml:space="preserve">D.g.R. XI/4040 del 14/12/2020 Reg. Lombardia tramite convenzione con ATO
</t>
  </si>
  <si>
    <t>in esecuzione</t>
  </si>
  <si>
    <t>concluso</t>
  </si>
  <si>
    <t>ACVR192885- rifacimento impianto di potabilizzazione acquedotto (edile, idraulico ed elettrico) Via Tommaseo a Varedo</t>
  </si>
  <si>
    <t>Decreto n. 14659 del 26.11.20 Reg. Lombardia 
tramite ATO - Piano LR 9/20 - D.g.R. 3671 del 13/10/20"</t>
  </si>
  <si>
    <t>G13E19000010005</t>
  </si>
  <si>
    <t>G65E18000100005</t>
  </si>
  <si>
    <t>G83E19000010005</t>
  </si>
  <si>
    <t>G24H17000480005</t>
  </si>
  <si>
    <t>G37D20000350002</t>
  </si>
  <si>
    <t>G93E19000200005</t>
  </si>
  <si>
    <t>G38H22000500002</t>
  </si>
  <si>
    <t>G88H22000380002</t>
  </si>
  <si>
    <t>G78H22000460002</t>
  </si>
  <si>
    <t>G78H22000470002</t>
  </si>
  <si>
    <t>FLB0215 - Limbiate - Sistema di pulizia automatica raccolta e allontanamento rifiuti grossolani Torrente Garbogera</t>
  </si>
  <si>
    <t>G83D15001020005</t>
  </si>
  <si>
    <t>in esecuzione appalto integrato</t>
  </si>
  <si>
    <t>ATTO DI CONCESSIONE</t>
  </si>
  <si>
    <t xml:space="preserve">D.g.R. XI/6073 del 07/03/2022 Reg. Lombardia tramite convenzione con ATO
</t>
  </si>
  <si>
    <t>D.g.R. XI/6273 del 11/04/2022 Reg. Lombardia tramite convenzione con ATO
(Piano Lombardia)
Del. CdA ATO n. 14 del 16/05/22</t>
  </si>
  <si>
    <t>Convenzione Comune di Limbiate/Brianzacque</t>
  </si>
  <si>
    <t>programmato</t>
  </si>
  <si>
    <t>IMPORTO CUP</t>
  </si>
  <si>
    <t>n.d. trattasi di Studio</t>
  </si>
  <si>
    <t>ENTE EROGANTE/CONCEDENTE IL CONTRIBUTO PUBBLICO</t>
  </si>
  <si>
    <t>IMPORTO CONTRIBUTO INCASSATO NELL'ANNO</t>
  </si>
  <si>
    <t>CONTRIBUTI PUBLICI A FONDO PERDUTO INCASSATI NEL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</si>
</sst>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43" fontId="0" fillId="0" borderId="0" xfId="1" applyFont="1"/>
    <xf numFmtId="164" fontId="0" fillId="0" borderId="0" xfId="0" applyNumberFormat="1"/>
    <xf numFmtId="0" fontId="2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center" vertical="center"/>
    </xf>
    <xf numFmtId="43" fontId="2" fillId="0" borderId="1" xfId="1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43" fontId="2" fillId="0" borderId="3" xfId="1" applyFont="1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43" fontId="4" fillId="2" borderId="1" xfId="0" applyNumberFormat="1" applyFont="1" applyFill="1" applyBorder="1"/>
    <xf numFmtId="43" fontId="4" fillId="2" borderId="1" xfId="1" applyFont="1" applyFill="1" applyBorder="1"/>
    <xf numFmtId="43" fontId="2" fillId="0" borderId="1" xfId="1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3" fontId="7" fillId="3" borderId="1" xfId="1" applyFont="1" applyFill="1" applyBorder="1" applyAlignment="1">
      <alignment horizontal="center" vertical="center" wrapText="1"/>
    </xf>
    <xf numFmtId="43" fontId="7" fillId="3" borderId="5" xfId="1" applyFont="1" applyFill="1" applyBorder="1" applyAlignment="1">
      <alignment horizontal="center" vertical="center" wrapText="1"/>
    </xf>
    <xf numFmtId="0" fontId="7" fillId="3" borderId="6" xfId="1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43" fontId="2" fillId="0" borderId="1" xfId="1" applyFont="1" applyBorder="1" applyAlignment="1">
      <alignment horizontal="left" vertical="center"/>
    </xf>
    <xf numFmtId="43" fontId="2" fillId="0" borderId="3" xfId="1" applyFont="1" applyBorder="1" applyAlignment="1">
      <alignment horizontal="left" vertical="center"/>
    </xf>
    <xf numFmtId="43" fontId="4" fillId="2" borderId="1" xfId="0" applyNumberFormat="1" applyFont="1" applyFill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0" borderId="4" xfId="0" applyFont="1" applyBorder="1"/>
    <xf numFmtId="43" fontId="7" fillId="3" borderId="3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43" fontId="2" fillId="0" borderId="3" xfId="1" applyFont="1" applyFill="1" applyBorder="1" applyAlignment="1">
      <alignment vertical="center"/>
    </xf>
    <xf numFmtId="0" fontId="4" fillId="0" borderId="2" xfId="0" applyFont="1" applyBorder="1" applyAlignment="1">
      <alignment horizontal="center" vertical="top" wrapText="1"/>
    </xf>
    <xf numFmtId="43" fontId="2" fillId="0" borderId="1" xfId="1" applyFont="1" applyFill="1" applyBorder="1" applyAlignment="1">
      <alignment horizontal="left" vertical="center"/>
    </xf>
    <xf numFmtId="43" fontId="2" fillId="0" borderId="1" xfId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B4914-A314-4D58-B8DD-91BA716F1727}">
  <dimension ref="A1:I17"/>
  <sheetViews>
    <sheetView tabSelected="1" zoomScaleNormal="100" workbookViewId="0">
      <selection sqref="A1:H1"/>
    </sheetView>
  </sheetViews>
  <sheetFormatPr defaultRowHeight="14.4" x14ac:dyDescent="0.3"/>
  <cols>
    <col min="1" max="1" width="21.44140625" style="29" bestFit="1" customWidth="1"/>
    <col min="2" max="2" width="22.44140625" customWidth="1"/>
    <col min="3" max="3" width="40.33203125" style="1" customWidth="1"/>
    <col min="4" max="4" width="23" style="18" customWidth="1"/>
    <col min="5" max="5" width="26.5546875" customWidth="1"/>
    <col min="6" max="6" width="30.88671875" style="18" customWidth="1"/>
    <col min="7" max="7" width="54" customWidth="1"/>
    <col min="8" max="8" width="24.44140625" customWidth="1"/>
    <col min="256" max="256" width="29.109375" customWidth="1"/>
    <col min="257" max="257" width="40.33203125" customWidth="1"/>
    <col min="258" max="258" width="8.44140625" customWidth="1"/>
    <col min="259" max="259" width="17.5546875" customWidth="1"/>
    <col min="260" max="260" width="20.33203125" customWidth="1"/>
    <col min="261" max="261" width="18.6640625" customWidth="1"/>
    <col min="262" max="262" width="16" bestFit="1" customWidth="1"/>
    <col min="263" max="263" width="14.88671875" bestFit="1" customWidth="1"/>
    <col min="512" max="512" width="29.109375" customWidth="1"/>
    <col min="513" max="513" width="40.33203125" customWidth="1"/>
    <col min="514" max="514" width="8.44140625" customWidth="1"/>
    <col min="515" max="515" width="17.5546875" customWidth="1"/>
    <col min="516" max="516" width="20.33203125" customWidth="1"/>
    <col min="517" max="517" width="18.6640625" customWidth="1"/>
    <col min="518" max="518" width="16" bestFit="1" customWidth="1"/>
    <col min="519" max="519" width="14.88671875" bestFit="1" customWidth="1"/>
    <col min="768" max="768" width="29.109375" customWidth="1"/>
    <col min="769" max="769" width="40.33203125" customWidth="1"/>
    <col min="770" max="770" width="8.44140625" customWidth="1"/>
    <col min="771" max="771" width="17.5546875" customWidth="1"/>
    <col min="772" max="772" width="20.33203125" customWidth="1"/>
    <col min="773" max="773" width="18.6640625" customWidth="1"/>
    <col min="774" max="774" width="16" bestFit="1" customWidth="1"/>
    <col min="775" max="775" width="14.88671875" bestFit="1" customWidth="1"/>
    <col min="1024" max="1024" width="29.109375" customWidth="1"/>
    <col min="1025" max="1025" width="40.33203125" customWidth="1"/>
    <col min="1026" max="1026" width="8.44140625" customWidth="1"/>
    <col min="1027" max="1027" width="17.5546875" customWidth="1"/>
    <col min="1028" max="1028" width="20.33203125" customWidth="1"/>
    <col min="1029" max="1029" width="18.6640625" customWidth="1"/>
    <col min="1030" max="1030" width="16" bestFit="1" customWidth="1"/>
    <col min="1031" max="1031" width="14.88671875" bestFit="1" customWidth="1"/>
    <col min="1280" max="1280" width="29.109375" customWidth="1"/>
    <col min="1281" max="1281" width="40.33203125" customWidth="1"/>
    <col min="1282" max="1282" width="8.44140625" customWidth="1"/>
    <col min="1283" max="1283" width="17.5546875" customWidth="1"/>
    <col min="1284" max="1284" width="20.33203125" customWidth="1"/>
    <col min="1285" max="1285" width="18.6640625" customWidth="1"/>
    <col min="1286" max="1286" width="16" bestFit="1" customWidth="1"/>
    <col min="1287" max="1287" width="14.88671875" bestFit="1" customWidth="1"/>
    <col min="1536" max="1536" width="29.109375" customWidth="1"/>
    <col min="1537" max="1537" width="40.33203125" customWidth="1"/>
    <col min="1538" max="1538" width="8.44140625" customWidth="1"/>
    <col min="1539" max="1539" width="17.5546875" customWidth="1"/>
    <col min="1540" max="1540" width="20.33203125" customWidth="1"/>
    <col min="1541" max="1541" width="18.6640625" customWidth="1"/>
    <col min="1542" max="1542" width="16" bestFit="1" customWidth="1"/>
    <col min="1543" max="1543" width="14.88671875" bestFit="1" customWidth="1"/>
    <col min="1792" max="1792" width="29.109375" customWidth="1"/>
    <col min="1793" max="1793" width="40.33203125" customWidth="1"/>
    <col min="1794" max="1794" width="8.44140625" customWidth="1"/>
    <col min="1795" max="1795" width="17.5546875" customWidth="1"/>
    <col min="1796" max="1796" width="20.33203125" customWidth="1"/>
    <col min="1797" max="1797" width="18.6640625" customWidth="1"/>
    <col min="1798" max="1798" width="16" bestFit="1" customWidth="1"/>
    <col min="1799" max="1799" width="14.88671875" bestFit="1" customWidth="1"/>
    <col min="2048" max="2048" width="29.109375" customWidth="1"/>
    <col min="2049" max="2049" width="40.33203125" customWidth="1"/>
    <col min="2050" max="2050" width="8.44140625" customWidth="1"/>
    <col min="2051" max="2051" width="17.5546875" customWidth="1"/>
    <col min="2052" max="2052" width="20.33203125" customWidth="1"/>
    <col min="2053" max="2053" width="18.6640625" customWidth="1"/>
    <col min="2054" max="2054" width="16" bestFit="1" customWidth="1"/>
    <col min="2055" max="2055" width="14.88671875" bestFit="1" customWidth="1"/>
    <col min="2304" max="2304" width="29.109375" customWidth="1"/>
    <col min="2305" max="2305" width="40.33203125" customWidth="1"/>
    <col min="2306" max="2306" width="8.44140625" customWidth="1"/>
    <col min="2307" max="2307" width="17.5546875" customWidth="1"/>
    <col min="2308" max="2308" width="20.33203125" customWidth="1"/>
    <col min="2309" max="2309" width="18.6640625" customWidth="1"/>
    <col min="2310" max="2310" width="16" bestFit="1" customWidth="1"/>
    <col min="2311" max="2311" width="14.88671875" bestFit="1" customWidth="1"/>
    <col min="2560" max="2560" width="29.109375" customWidth="1"/>
    <col min="2561" max="2561" width="40.33203125" customWidth="1"/>
    <col min="2562" max="2562" width="8.44140625" customWidth="1"/>
    <col min="2563" max="2563" width="17.5546875" customWidth="1"/>
    <col min="2564" max="2564" width="20.33203125" customWidth="1"/>
    <col min="2565" max="2565" width="18.6640625" customWidth="1"/>
    <col min="2566" max="2566" width="16" bestFit="1" customWidth="1"/>
    <col min="2567" max="2567" width="14.88671875" bestFit="1" customWidth="1"/>
    <col min="2816" max="2816" width="29.109375" customWidth="1"/>
    <col min="2817" max="2817" width="40.33203125" customWidth="1"/>
    <col min="2818" max="2818" width="8.44140625" customWidth="1"/>
    <col min="2819" max="2819" width="17.5546875" customWidth="1"/>
    <col min="2820" max="2820" width="20.33203125" customWidth="1"/>
    <col min="2821" max="2821" width="18.6640625" customWidth="1"/>
    <col min="2822" max="2822" width="16" bestFit="1" customWidth="1"/>
    <col min="2823" max="2823" width="14.88671875" bestFit="1" customWidth="1"/>
    <col min="3072" max="3072" width="29.109375" customWidth="1"/>
    <col min="3073" max="3073" width="40.33203125" customWidth="1"/>
    <col min="3074" max="3074" width="8.44140625" customWidth="1"/>
    <col min="3075" max="3075" width="17.5546875" customWidth="1"/>
    <col min="3076" max="3076" width="20.33203125" customWidth="1"/>
    <col min="3077" max="3077" width="18.6640625" customWidth="1"/>
    <col min="3078" max="3078" width="16" bestFit="1" customWidth="1"/>
    <col min="3079" max="3079" width="14.88671875" bestFit="1" customWidth="1"/>
    <col min="3328" max="3328" width="29.109375" customWidth="1"/>
    <col min="3329" max="3329" width="40.33203125" customWidth="1"/>
    <col min="3330" max="3330" width="8.44140625" customWidth="1"/>
    <col min="3331" max="3331" width="17.5546875" customWidth="1"/>
    <col min="3332" max="3332" width="20.33203125" customWidth="1"/>
    <col min="3333" max="3333" width="18.6640625" customWidth="1"/>
    <col min="3334" max="3334" width="16" bestFit="1" customWidth="1"/>
    <col min="3335" max="3335" width="14.88671875" bestFit="1" customWidth="1"/>
    <col min="3584" max="3584" width="29.109375" customWidth="1"/>
    <col min="3585" max="3585" width="40.33203125" customWidth="1"/>
    <col min="3586" max="3586" width="8.44140625" customWidth="1"/>
    <col min="3587" max="3587" width="17.5546875" customWidth="1"/>
    <col min="3588" max="3588" width="20.33203125" customWidth="1"/>
    <col min="3589" max="3589" width="18.6640625" customWidth="1"/>
    <col min="3590" max="3590" width="16" bestFit="1" customWidth="1"/>
    <col min="3591" max="3591" width="14.88671875" bestFit="1" customWidth="1"/>
    <col min="3840" max="3840" width="29.109375" customWidth="1"/>
    <col min="3841" max="3841" width="40.33203125" customWidth="1"/>
    <col min="3842" max="3842" width="8.44140625" customWidth="1"/>
    <col min="3843" max="3843" width="17.5546875" customWidth="1"/>
    <col min="3844" max="3844" width="20.33203125" customWidth="1"/>
    <col min="3845" max="3845" width="18.6640625" customWidth="1"/>
    <col min="3846" max="3846" width="16" bestFit="1" customWidth="1"/>
    <col min="3847" max="3847" width="14.88671875" bestFit="1" customWidth="1"/>
    <col min="4096" max="4096" width="29.109375" customWidth="1"/>
    <col min="4097" max="4097" width="40.33203125" customWidth="1"/>
    <col min="4098" max="4098" width="8.44140625" customWidth="1"/>
    <col min="4099" max="4099" width="17.5546875" customWidth="1"/>
    <col min="4100" max="4100" width="20.33203125" customWidth="1"/>
    <col min="4101" max="4101" width="18.6640625" customWidth="1"/>
    <col min="4102" max="4102" width="16" bestFit="1" customWidth="1"/>
    <col min="4103" max="4103" width="14.88671875" bestFit="1" customWidth="1"/>
    <col min="4352" max="4352" width="29.109375" customWidth="1"/>
    <col min="4353" max="4353" width="40.33203125" customWidth="1"/>
    <col min="4354" max="4354" width="8.44140625" customWidth="1"/>
    <col min="4355" max="4355" width="17.5546875" customWidth="1"/>
    <col min="4356" max="4356" width="20.33203125" customWidth="1"/>
    <col min="4357" max="4357" width="18.6640625" customWidth="1"/>
    <col min="4358" max="4358" width="16" bestFit="1" customWidth="1"/>
    <col min="4359" max="4359" width="14.88671875" bestFit="1" customWidth="1"/>
    <col min="4608" max="4608" width="29.109375" customWidth="1"/>
    <col min="4609" max="4609" width="40.33203125" customWidth="1"/>
    <col min="4610" max="4610" width="8.44140625" customWidth="1"/>
    <col min="4611" max="4611" width="17.5546875" customWidth="1"/>
    <col min="4612" max="4612" width="20.33203125" customWidth="1"/>
    <col min="4613" max="4613" width="18.6640625" customWidth="1"/>
    <col min="4614" max="4614" width="16" bestFit="1" customWidth="1"/>
    <col min="4615" max="4615" width="14.88671875" bestFit="1" customWidth="1"/>
    <col min="4864" max="4864" width="29.109375" customWidth="1"/>
    <col min="4865" max="4865" width="40.33203125" customWidth="1"/>
    <col min="4866" max="4866" width="8.44140625" customWidth="1"/>
    <col min="4867" max="4867" width="17.5546875" customWidth="1"/>
    <col min="4868" max="4868" width="20.33203125" customWidth="1"/>
    <col min="4869" max="4869" width="18.6640625" customWidth="1"/>
    <col min="4870" max="4870" width="16" bestFit="1" customWidth="1"/>
    <col min="4871" max="4871" width="14.88671875" bestFit="1" customWidth="1"/>
    <col min="5120" max="5120" width="29.109375" customWidth="1"/>
    <col min="5121" max="5121" width="40.33203125" customWidth="1"/>
    <col min="5122" max="5122" width="8.44140625" customWidth="1"/>
    <col min="5123" max="5123" width="17.5546875" customWidth="1"/>
    <col min="5124" max="5124" width="20.33203125" customWidth="1"/>
    <col min="5125" max="5125" width="18.6640625" customWidth="1"/>
    <col min="5126" max="5126" width="16" bestFit="1" customWidth="1"/>
    <col min="5127" max="5127" width="14.88671875" bestFit="1" customWidth="1"/>
    <col min="5376" max="5376" width="29.109375" customWidth="1"/>
    <col min="5377" max="5377" width="40.33203125" customWidth="1"/>
    <col min="5378" max="5378" width="8.44140625" customWidth="1"/>
    <col min="5379" max="5379" width="17.5546875" customWidth="1"/>
    <col min="5380" max="5380" width="20.33203125" customWidth="1"/>
    <col min="5381" max="5381" width="18.6640625" customWidth="1"/>
    <col min="5382" max="5382" width="16" bestFit="1" customWidth="1"/>
    <col min="5383" max="5383" width="14.88671875" bestFit="1" customWidth="1"/>
    <col min="5632" max="5632" width="29.109375" customWidth="1"/>
    <col min="5633" max="5633" width="40.33203125" customWidth="1"/>
    <col min="5634" max="5634" width="8.44140625" customWidth="1"/>
    <col min="5635" max="5635" width="17.5546875" customWidth="1"/>
    <col min="5636" max="5636" width="20.33203125" customWidth="1"/>
    <col min="5637" max="5637" width="18.6640625" customWidth="1"/>
    <col min="5638" max="5638" width="16" bestFit="1" customWidth="1"/>
    <col min="5639" max="5639" width="14.88671875" bestFit="1" customWidth="1"/>
    <col min="5888" max="5888" width="29.109375" customWidth="1"/>
    <col min="5889" max="5889" width="40.33203125" customWidth="1"/>
    <col min="5890" max="5890" width="8.44140625" customWidth="1"/>
    <col min="5891" max="5891" width="17.5546875" customWidth="1"/>
    <col min="5892" max="5892" width="20.33203125" customWidth="1"/>
    <col min="5893" max="5893" width="18.6640625" customWidth="1"/>
    <col min="5894" max="5894" width="16" bestFit="1" customWidth="1"/>
    <col min="5895" max="5895" width="14.88671875" bestFit="1" customWidth="1"/>
    <col min="6144" max="6144" width="29.109375" customWidth="1"/>
    <col min="6145" max="6145" width="40.33203125" customWidth="1"/>
    <col min="6146" max="6146" width="8.44140625" customWidth="1"/>
    <col min="6147" max="6147" width="17.5546875" customWidth="1"/>
    <col min="6148" max="6148" width="20.33203125" customWidth="1"/>
    <col min="6149" max="6149" width="18.6640625" customWidth="1"/>
    <col min="6150" max="6150" width="16" bestFit="1" customWidth="1"/>
    <col min="6151" max="6151" width="14.88671875" bestFit="1" customWidth="1"/>
    <col min="6400" max="6400" width="29.109375" customWidth="1"/>
    <col min="6401" max="6401" width="40.33203125" customWidth="1"/>
    <col min="6402" max="6402" width="8.44140625" customWidth="1"/>
    <col min="6403" max="6403" width="17.5546875" customWidth="1"/>
    <col min="6404" max="6404" width="20.33203125" customWidth="1"/>
    <col min="6405" max="6405" width="18.6640625" customWidth="1"/>
    <col min="6406" max="6406" width="16" bestFit="1" customWidth="1"/>
    <col min="6407" max="6407" width="14.88671875" bestFit="1" customWidth="1"/>
    <col min="6656" max="6656" width="29.109375" customWidth="1"/>
    <col min="6657" max="6657" width="40.33203125" customWidth="1"/>
    <col min="6658" max="6658" width="8.44140625" customWidth="1"/>
    <col min="6659" max="6659" width="17.5546875" customWidth="1"/>
    <col min="6660" max="6660" width="20.33203125" customWidth="1"/>
    <col min="6661" max="6661" width="18.6640625" customWidth="1"/>
    <col min="6662" max="6662" width="16" bestFit="1" customWidth="1"/>
    <col min="6663" max="6663" width="14.88671875" bestFit="1" customWidth="1"/>
    <col min="6912" max="6912" width="29.109375" customWidth="1"/>
    <col min="6913" max="6913" width="40.33203125" customWidth="1"/>
    <col min="6914" max="6914" width="8.44140625" customWidth="1"/>
    <col min="6915" max="6915" width="17.5546875" customWidth="1"/>
    <col min="6916" max="6916" width="20.33203125" customWidth="1"/>
    <col min="6917" max="6917" width="18.6640625" customWidth="1"/>
    <col min="6918" max="6918" width="16" bestFit="1" customWidth="1"/>
    <col min="6919" max="6919" width="14.88671875" bestFit="1" customWidth="1"/>
    <col min="7168" max="7168" width="29.109375" customWidth="1"/>
    <col min="7169" max="7169" width="40.33203125" customWidth="1"/>
    <col min="7170" max="7170" width="8.44140625" customWidth="1"/>
    <col min="7171" max="7171" width="17.5546875" customWidth="1"/>
    <col min="7172" max="7172" width="20.33203125" customWidth="1"/>
    <col min="7173" max="7173" width="18.6640625" customWidth="1"/>
    <col min="7174" max="7174" width="16" bestFit="1" customWidth="1"/>
    <col min="7175" max="7175" width="14.88671875" bestFit="1" customWidth="1"/>
    <col min="7424" max="7424" width="29.109375" customWidth="1"/>
    <col min="7425" max="7425" width="40.33203125" customWidth="1"/>
    <col min="7426" max="7426" width="8.44140625" customWidth="1"/>
    <col min="7427" max="7427" width="17.5546875" customWidth="1"/>
    <col min="7428" max="7428" width="20.33203125" customWidth="1"/>
    <col min="7429" max="7429" width="18.6640625" customWidth="1"/>
    <col min="7430" max="7430" width="16" bestFit="1" customWidth="1"/>
    <col min="7431" max="7431" width="14.88671875" bestFit="1" customWidth="1"/>
    <col min="7680" max="7680" width="29.109375" customWidth="1"/>
    <col min="7681" max="7681" width="40.33203125" customWidth="1"/>
    <col min="7682" max="7682" width="8.44140625" customWidth="1"/>
    <col min="7683" max="7683" width="17.5546875" customWidth="1"/>
    <col min="7684" max="7684" width="20.33203125" customWidth="1"/>
    <col min="7685" max="7685" width="18.6640625" customWidth="1"/>
    <col min="7686" max="7686" width="16" bestFit="1" customWidth="1"/>
    <col min="7687" max="7687" width="14.88671875" bestFit="1" customWidth="1"/>
    <col min="7936" max="7936" width="29.109375" customWidth="1"/>
    <col min="7937" max="7937" width="40.33203125" customWidth="1"/>
    <col min="7938" max="7938" width="8.44140625" customWidth="1"/>
    <col min="7939" max="7939" width="17.5546875" customWidth="1"/>
    <col min="7940" max="7940" width="20.33203125" customWidth="1"/>
    <col min="7941" max="7941" width="18.6640625" customWidth="1"/>
    <col min="7942" max="7942" width="16" bestFit="1" customWidth="1"/>
    <col min="7943" max="7943" width="14.88671875" bestFit="1" customWidth="1"/>
    <col min="8192" max="8192" width="29.109375" customWidth="1"/>
    <col min="8193" max="8193" width="40.33203125" customWidth="1"/>
    <col min="8194" max="8194" width="8.44140625" customWidth="1"/>
    <col min="8195" max="8195" width="17.5546875" customWidth="1"/>
    <col min="8196" max="8196" width="20.33203125" customWidth="1"/>
    <col min="8197" max="8197" width="18.6640625" customWidth="1"/>
    <col min="8198" max="8198" width="16" bestFit="1" customWidth="1"/>
    <col min="8199" max="8199" width="14.88671875" bestFit="1" customWidth="1"/>
    <col min="8448" max="8448" width="29.109375" customWidth="1"/>
    <col min="8449" max="8449" width="40.33203125" customWidth="1"/>
    <col min="8450" max="8450" width="8.44140625" customWidth="1"/>
    <col min="8451" max="8451" width="17.5546875" customWidth="1"/>
    <col min="8452" max="8452" width="20.33203125" customWidth="1"/>
    <col min="8453" max="8453" width="18.6640625" customWidth="1"/>
    <col min="8454" max="8454" width="16" bestFit="1" customWidth="1"/>
    <col min="8455" max="8455" width="14.88671875" bestFit="1" customWidth="1"/>
    <col min="8704" max="8704" width="29.109375" customWidth="1"/>
    <col min="8705" max="8705" width="40.33203125" customWidth="1"/>
    <col min="8706" max="8706" width="8.44140625" customWidth="1"/>
    <col min="8707" max="8707" width="17.5546875" customWidth="1"/>
    <col min="8708" max="8708" width="20.33203125" customWidth="1"/>
    <col min="8709" max="8709" width="18.6640625" customWidth="1"/>
    <col min="8710" max="8710" width="16" bestFit="1" customWidth="1"/>
    <col min="8711" max="8711" width="14.88671875" bestFit="1" customWidth="1"/>
    <col min="8960" max="8960" width="29.109375" customWidth="1"/>
    <col min="8961" max="8961" width="40.33203125" customWidth="1"/>
    <col min="8962" max="8962" width="8.44140625" customWidth="1"/>
    <col min="8963" max="8963" width="17.5546875" customWidth="1"/>
    <col min="8964" max="8964" width="20.33203125" customWidth="1"/>
    <col min="8965" max="8965" width="18.6640625" customWidth="1"/>
    <col min="8966" max="8966" width="16" bestFit="1" customWidth="1"/>
    <col min="8967" max="8967" width="14.88671875" bestFit="1" customWidth="1"/>
    <col min="9216" max="9216" width="29.109375" customWidth="1"/>
    <col min="9217" max="9217" width="40.33203125" customWidth="1"/>
    <col min="9218" max="9218" width="8.44140625" customWidth="1"/>
    <col min="9219" max="9219" width="17.5546875" customWidth="1"/>
    <col min="9220" max="9220" width="20.33203125" customWidth="1"/>
    <col min="9221" max="9221" width="18.6640625" customWidth="1"/>
    <col min="9222" max="9222" width="16" bestFit="1" customWidth="1"/>
    <col min="9223" max="9223" width="14.88671875" bestFit="1" customWidth="1"/>
    <col min="9472" max="9472" width="29.109375" customWidth="1"/>
    <col min="9473" max="9473" width="40.33203125" customWidth="1"/>
    <col min="9474" max="9474" width="8.44140625" customWidth="1"/>
    <col min="9475" max="9475" width="17.5546875" customWidth="1"/>
    <col min="9476" max="9476" width="20.33203125" customWidth="1"/>
    <col min="9477" max="9477" width="18.6640625" customWidth="1"/>
    <col min="9478" max="9478" width="16" bestFit="1" customWidth="1"/>
    <col min="9479" max="9479" width="14.88671875" bestFit="1" customWidth="1"/>
    <col min="9728" max="9728" width="29.109375" customWidth="1"/>
    <col min="9729" max="9729" width="40.33203125" customWidth="1"/>
    <col min="9730" max="9730" width="8.44140625" customWidth="1"/>
    <col min="9731" max="9731" width="17.5546875" customWidth="1"/>
    <col min="9732" max="9732" width="20.33203125" customWidth="1"/>
    <col min="9733" max="9733" width="18.6640625" customWidth="1"/>
    <col min="9734" max="9734" width="16" bestFit="1" customWidth="1"/>
    <col min="9735" max="9735" width="14.88671875" bestFit="1" customWidth="1"/>
    <col min="9984" max="9984" width="29.109375" customWidth="1"/>
    <col min="9985" max="9985" width="40.33203125" customWidth="1"/>
    <col min="9986" max="9986" width="8.44140625" customWidth="1"/>
    <col min="9987" max="9987" width="17.5546875" customWidth="1"/>
    <col min="9988" max="9988" width="20.33203125" customWidth="1"/>
    <col min="9989" max="9989" width="18.6640625" customWidth="1"/>
    <col min="9990" max="9990" width="16" bestFit="1" customWidth="1"/>
    <col min="9991" max="9991" width="14.88671875" bestFit="1" customWidth="1"/>
    <col min="10240" max="10240" width="29.109375" customWidth="1"/>
    <col min="10241" max="10241" width="40.33203125" customWidth="1"/>
    <col min="10242" max="10242" width="8.44140625" customWidth="1"/>
    <col min="10243" max="10243" width="17.5546875" customWidth="1"/>
    <col min="10244" max="10244" width="20.33203125" customWidth="1"/>
    <col min="10245" max="10245" width="18.6640625" customWidth="1"/>
    <col min="10246" max="10246" width="16" bestFit="1" customWidth="1"/>
    <col min="10247" max="10247" width="14.88671875" bestFit="1" customWidth="1"/>
    <col min="10496" max="10496" width="29.109375" customWidth="1"/>
    <col min="10497" max="10497" width="40.33203125" customWidth="1"/>
    <col min="10498" max="10498" width="8.44140625" customWidth="1"/>
    <col min="10499" max="10499" width="17.5546875" customWidth="1"/>
    <col min="10500" max="10500" width="20.33203125" customWidth="1"/>
    <col min="10501" max="10501" width="18.6640625" customWidth="1"/>
    <col min="10502" max="10502" width="16" bestFit="1" customWidth="1"/>
    <col min="10503" max="10503" width="14.88671875" bestFit="1" customWidth="1"/>
    <col min="10752" max="10752" width="29.109375" customWidth="1"/>
    <col min="10753" max="10753" width="40.33203125" customWidth="1"/>
    <col min="10754" max="10754" width="8.44140625" customWidth="1"/>
    <col min="10755" max="10755" width="17.5546875" customWidth="1"/>
    <col min="10756" max="10756" width="20.33203125" customWidth="1"/>
    <col min="10757" max="10757" width="18.6640625" customWidth="1"/>
    <col min="10758" max="10758" width="16" bestFit="1" customWidth="1"/>
    <col min="10759" max="10759" width="14.88671875" bestFit="1" customWidth="1"/>
    <col min="11008" max="11008" width="29.109375" customWidth="1"/>
    <col min="11009" max="11009" width="40.33203125" customWidth="1"/>
    <col min="11010" max="11010" width="8.44140625" customWidth="1"/>
    <col min="11011" max="11011" width="17.5546875" customWidth="1"/>
    <col min="11012" max="11012" width="20.33203125" customWidth="1"/>
    <col min="11013" max="11013" width="18.6640625" customWidth="1"/>
    <col min="11014" max="11014" width="16" bestFit="1" customWidth="1"/>
    <col min="11015" max="11015" width="14.88671875" bestFit="1" customWidth="1"/>
    <col min="11264" max="11264" width="29.109375" customWidth="1"/>
    <col min="11265" max="11265" width="40.33203125" customWidth="1"/>
    <col min="11266" max="11266" width="8.44140625" customWidth="1"/>
    <col min="11267" max="11267" width="17.5546875" customWidth="1"/>
    <col min="11268" max="11268" width="20.33203125" customWidth="1"/>
    <col min="11269" max="11269" width="18.6640625" customWidth="1"/>
    <col min="11270" max="11270" width="16" bestFit="1" customWidth="1"/>
    <col min="11271" max="11271" width="14.88671875" bestFit="1" customWidth="1"/>
    <col min="11520" max="11520" width="29.109375" customWidth="1"/>
    <col min="11521" max="11521" width="40.33203125" customWidth="1"/>
    <col min="11522" max="11522" width="8.44140625" customWidth="1"/>
    <col min="11523" max="11523" width="17.5546875" customWidth="1"/>
    <col min="11524" max="11524" width="20.33203125" customWidth="1"/>
    <col min="11525" max="11525" width="18.6640625" customWidth="1"/>
    <col min="11526" max="11526" width="16" bestFit="1" customWidth="1"/>
    <col min="11527" max="11527" width="14.88671875" bestFit="1" customWidth="1"/>
    <col min="11776" max="11776" width="29.109375" customWidth="1"/>
    <col min="11777" max="11777" width="40.33203125" customWidth="1"/>
    <col min="11778" max="11778" width="8.44140625" customWidth="1"/>
    <col min="11779" max="11779" width="17.5546875" customWidth="1"/>
    <col min="11780" max="11780" width="20.33203125" customWidth="1"/>
    <col min="11781" max="11781" width="18.6640625" customWidth="1"/>
    <col min="11782" max="11782" width="16" bestFit="1" customWidth="1"/>
    <col min="11783" max="11783" width="14.88671875" bestFit="1" customWidth="1"/>
    <col min="12032" max="12032" width="29.109375" customWidth="1"/>
    <col min="12033" max="12033" width="40.33203125" customWidth="1"/>
    <col min="12034" max="12034" width="8.44140625" customWidth="1"/>
    <col min="12035" max="12035" width="17.5546875" customWidth="1"/>
    <col min="12036" max="12036" width="20.33203125" customWidth="1"/>
    <col min="12037" max="12037" width="18.6640625" customWidth="1"/>
    <col min="12038" max="12038" width="16" bestFit="1" customWidth="1"/>
    <col min="12039" max="12039" width="14.88671875" bestFit="1" customWidth="1"/>
    <col min="12288" max="12288" width="29.109375" customWidth="1"/>
    <col min="12289" max="12289" width="40.33203125" customWidth="1"/>
    <col min="12290" max="12290" width="8.44140625" customWidth="1"/>
    <col min="12291" max="12291" width="17.5546875" customWidth="1"/>
    <col min="12292" max="12292" width="20.33203125" customWidth="1"/>
    <col min="12293" max="12293" width="18.6640625" customWidth="1"/>
    <col min="12294" max="12294" width="16" bestFit="1" customWidth="1"/>
    <col min="12295" max="12295" width="14.88671875" bestFit="1" customWidth="1"/>
    <col min="12544" max="12544" width="29.109375" customWidth="1"/>
    <col min="12545" max="12545" width="40.33203125" customWidth="1"/>
    <col min="12546" max="12546" width="8.44140625" customWidth="1"/>
    <col min="12547" max="12547" width="17.5546875" customWidth="1"/>
    <col min="12548" max="12548" width="20.33203125" customWidth="1"/>
    <col min="12549" max="12549" width="18.6640625" customWidth="1"/>
    <col min="12550" max="12550" width="16" bestFit="1" customWidth="1"/>
    <col min="12551" max="12551" width="14.88671875" bestFit="1" customWidth="1"/>
    <col min="12800" max="12800" width="29.109375" customWidth="1"/>
    <col min="12801" max="12801" width="40.33203125" customWidth="1"/>
    <col min="12802" max="12802" width="8.44140625" customWidth="1"/>
    <col min="12803" max="12803" width="17.5546875" customWidth="1"/>
    <col min="12804" max="12804" width="20.33203125" customWidth="1"/>
    <col min="12805" max="12805" width="18.6640625" customWidth="1"/>
    <col min="12806" max="12806" width="16" bestFit="1" customWidth="1"/>
    <col min="12807" max="12807" width="14.88671875" bestFit="1" customWidth="1"/>
    <col min="13056" max="13056" width="29.109375" customWidth="1"/>
    <col min="13057" max="13057" width="40.33203125" customWidth="1"/>
    <col min="13058" max="13058" width="8.44140625" customWidth="1"/>
    <col min="13059" max="13059" width="17.5546875" customWidth="1"/>
    <col min="13060" max="13060" width="20.33203125" customWidth="1"/>
    <col min="13061" max="13061" width="18.6640625" customWidth="1"/>
    <col min="13062" max="13062" width="16" bestFit="1" customWidth="1"/>
    <col min="13063" max="13063" width="14.88671875" bestFit="1" customWidth="1"/>
    <col min="13312" max="13312" width="29.109375" customWidth="1"/>
    <col min="13313" max="13313" width="40.33203125" customWidth="1"/>
    <col min="13314" max="13314" width="8.44140625" customWidth="1"/>
    <col min="13315" max="13315" width="17.5546875" customWidth="1"/>
    <col min="13316" max="13316" width="20.33203125" customWidth="1"/>
    <col min="13317" max="13317" width="18.6640625" customWidth="1"/>
    <col min="13318" max="13318" width="16" bestFit="1" customWidth="1"/>
    <col min="13319" max="13319" width="14.88671875" bestFit="1" customWidth="1"/>
    <col min="13568" max="13568" width="29.109375" customWidth="1"/>
    <col min="13569" max="13569" width="40.33203125" customWidth="1"/>
    <col min="13570" max="13570" width="8.44140625" customWidth="1"/>
    <col min="13571" max="13571" width="17.5546875" customWidth="1"/>
    <col min="13572" max="13572" width="20.33203125" customWidth="1"/>
    <col min="13573" max="13573" width="18.6640625" customWidth="1"/>
    <col min="13574" max="13574" width="16" bestFit="1" customWidth="1"/>
    <col min="13575" max="13575" width="14.88671875" bestFit="1" customWidth="1"/>
    <col min="13824" max="13824" width="29.109375" customWidth="1"/>
    <col min="13825" max="13825" width="40.33203125" customWidth="1"/>
    <col min="13826" max="13826" width="8.44140625" customWidth="1"/>
    <col min="13827" max="13827" width="17.5546875" customWidth="1"/>
    <col min="13828" max="13828" width="20.33203125" customWidth="1"/>
    <col min="13829" max="13829" width="18.6640625" customWidth="1"/>
    <col min="13830" max="13830" width="16" bestFit="1" customWidth="1"/>
    <col min="13831" max="13831" width="14.88671875" bestFit="1" customWidth="1"/>
    <col min="14080" max="14080" width="29.109375" customWidth="1"/>
    <col min="14081" max="14081" width="40.33203125" customWidth="1"/>
    <col min="14082" max="14082" width="8.44140625" customWidth="1"/>
    <col min="14083" max="14083" width="17.5546875" customWidth="1"/>
    <col min="14084" max="14084" width="20.33203125" customWidth="1"/>
    <col min="14085" max="14085" width="18.6640625" customWidth="1"/>
    <col min="14086" max="14086" width="16" bestFit="1" customWidth="1"/>
    <col min="14087" max="14087" width="14.88671875" bestFit="1" customWidth="1"/>
    <col min="14336" max="14336" width="29.109375" customWidth="1"/>
    <col min="14337" max="14337" width="40.33203125" customWidth="1"/>
    <col min="14338" max="14338" width="8.44140625" customWidth="1"/>
    <col min="14339" max="14339" width="17.5546875" customWidth="1"/>
    <col min="14340" max="14340" width="20.33203125" customWidth="1"/>
    <col min="14341" max="14341" width="18.6640625" customWidth="1"/>
    <col min="14342" max="14342" width="16" bestFit="1" customWidth="1"/>
    <col min="14343" max="14343" width="14.88671875" bestFit="1" customWidth="1"/>
    <col min="14592" max="14592" width="29.109375" customWidth="1"/>
    <col min="14593" max="14593" width="40.33203125" customWidth="1"/>
    <col min="14594" max="14594" width="8.44140625" customWidth="1"/>
    <col min="14595" max="14595" width="17.5546875" customWidth="1"/>
    <col min="14596" max="14596" width="20.33203125" customWidth="1"/>
    <col min="14597" max="14597" width="18.6640625" customWidth="1"/>
    <col min="14598" max="14598" width="16" bestFit="1" customWidth="1"/>
    <col min="14599" max="14599" width="14.88671875" bestFit="1" customWidth="1"/>
    <col min="14848" max="14848" width="29.109375" customWidth="1"/>
    <col min="14849" max="14849" width="40.33203125" customWidth="1"/>
    <col min="14850" max="14850" width="8.44140625" customWidth="1"/>
    <col min="14851" max="14851" width="17.5546875" customWidth="1"/>
    <col min="14852" max="14852" width="20.33203125" customWidth="1"/>
    <col min="14853" max="14853" width="18.6640625" customWidth="1"/>
    <col min="14854" max="14854" width="16" bestFit="1" customWidth="1"/>
    <col min="14855" max="14855" width="14.88671875" bestFit="1" customWidth="1"/>
    <col min="15104" max="15104" width="29.109375" customWidth="1"/>
    <col min="15105" max="15105" width="40.33203125" customWidth="1"/>
    <col min="15106" max="15106" width="8.44140625" customWidth="1"/>
    <col min="15107" max="15107" width="17.5546875" customWidth="1"/>
    <col min="15108" max="15108" width="20.33203125" customWidth="1"/>
    <col min="15109" max="15109" width="18.6640625" customWidth="1"/>
    <col min="15110" max="15110" width="16" bestFit="1" customWidth="1"/>
    <col min="15111" max="15111" width="14.88671875" bestFit="1" customWidth="1"/>
    <col min="15360" max="15360" width="29.109375" customWidth="1"/>
    <col min="15361" max="15361" width="40.33203125" customWidth="1"/>
    <col min="15362" max="15362" width="8.44140625" customWidth="1"/>
    <col min="15363" max="15363" width="17.5546875" customWidth="1"/>
    <col min="15364" max="15364" width="20.33203125" customWidth="1"/>
    <col min="15365" max="15365" width="18.6640625" customWidth="1"/>
    <col min="15366" max="15366" width="16" bestFit="1" customWidth="1"/>
    <col min="15367" max="15367" width="14.88671875" bestFit="1" customWidth="1"/>
    <col min="15616" max="15616" width="29.109375" customWidth="1"/>
    <col min="15617" max="15617" width="40.33203125" customWidth="1"/>
    <col min="15618" max="15618" width="8.44140625" customWidth="1"/>
    <col min="15619" max="15619" width="17.5546875" customWidth="1"/>
    <col min="15620" max="15620" width="20.33203125" customWidth="1"/>
    <col min="15621" max="15621" width="18.6640625" customWidth="1"/>
    <col min="15622" max="15622" width="16" bestFit="1" customWidth="1"/>
    <col min="15623" max="15623" width="14.88671875" bestFit="1" customWidth="1"/>
    <col min="15872" max="15872" width="29.109375" customWidth="1"/>
    <col min="15873" max="15873" width="40.33203125" customWidth="1"/>
    <col min="15874" max="15874" width="8.44140625" customWidth="1"/>
    <col min="15875" max="15875" width="17.5546875" customWidth="1"/>
    <col min="15876" max="15876" width="20.33203125" customWidth="1"/>
    <col min="15877" max="15877" width="18.6640625" customWidth="1"/>
    <col min="15878" max="15878" width="16" bestFit="1" customWidth="1"/>
    <col min="15879" max="15879" width="14.88671875" bestFit="1" customWidth="1"/>
    <col min="16128" max="16128" width="29.109375" customWidth="1"/>
    <col min="16129" max="16129" width="40.33203125" customWidth="1"/>
    <col min="16130" max="16130" width="8.44140625" customWidth="1"/>
    <col min="16131" max="16131" width="17.5546875" customWidth="1"/>
    <col min="16132" max="16132" width="20.33203125" customWidth="1"/>
    <col min="16133" max="16133" width="18.6640625" customWidth="1"/>
    <col min="16134" max="16134" width="16" bestFit="1" customWidth="1"/>
    <col min="16135" max="16135" width="14.88671875" bestFit="1" customWidth="1"/>
  </cols>
  <sheetData>
    <row r="1" spans="1:9" ht="17.399999999999999" x14ac:dyDescent="0.3">
      <c r="A1" s="37" t="s">
        <v>47</v>
      </c>
      <c r="B1" s="37"/>
      <c r="C1" s="37"/>
      <c r="D1" s="37"/>
      <c r="E1" s="37"/>
      <c r="F1" s="37"/>
      <c r="G1" s="37"/>
      <c r="H1" s="37"/>
    </row>
    <row r="2" spans="1:9" ht="18.75" customHeight="1" x14ac:dyDescent="0.3">
      <c r="B2" s="30"/>
      <c r="C2" s="30"/>
      <c r="D2" s="30"/>
      <c r="G2" s="30"/>
      <c r="H2" s="30"/>
      <c r="I2" s="3"/>
    </row>
    <row r="3" spans="1:9" ht="62.4" x14ac:dyDescent="0.3">
      <c r="A3" s="24" t="s">
        <v>15</v>
      </c>
      <c r="B3" s="34" t="s">
        <v>43</v>
      </c>
      <c r="C3" s="6" t="s">
        <v>0</v>
      </c>
      <c r="D3" s="5" t="s">
        <v>16</v>
      </c>
      <c r="E3" s="5" t="s">
        <v>17</v>
      </c>
      <c r="F3" s="4" t="s">
        <v>45</v>
      </c>
      <c r="G3" s="4" t="s">
        <v>38</v>
      </c>
      <c r="H3" s="5" t="s">
        <v>46</v>
      </c>
      <c r="I3" s="3"/>
    </row>
    <row r="4" spans="1:9" ht="78.75" customHeight="1" x14ac:dyDescent="0.3">
      <c r="A4" s="25" t="s">
        <v>25</v>
      </c>
      <c r="B4" s="11">
        <v>2614500</v>
      </c>
      <c r="C4" s="7" t="s">
        <v>2</v>
      </c>
      <c r="D4" s="19" t="s">
        <v>21</v>
      </c>
      <c r="E4" s="17">
        <f>417953.71+1271500.09</f>
        <v>1689453.8</v>
      </c>
      <c r="F4" s="19" t="s">
        <v>1</v>
      </c>
      <c r="G4" s="20" t="s">
        <v>18</v>
      </c>
      <c r="H4" s="8">
        <v>372378.83</v>
      </c>
      <c r="I4" s="3"/>
    </row>
    <row r="5" spans="1:9" ht="31.8" thickBot="1" x14ac:dyDescent="0.35">
      <c r="A5" s="35" t="s">
        <v>44</v>
      </c>
      <c r="B5" s="36"/>
      <c r="C5" s="10" t="s">
        <v>3</v>
      </c>
      <c r="D5" s="19" t="s">
        <v>22</v>
      </c>
      <c r="E5" s="17">
        <v>1070281.54</v>
      </c>
      <c r="F5" s="19" t="s">
        <v>1</v>
      </c>
      <c r="G5" s="21" t="s">
        <v>19</v>
      </c>
      <c r="H5" s="9">
        <v>218147.23</v>
      </c>
      <c r="I5" s="3"/>
    </row>
    <row r="6" spans="1:9" ht="58.2" thickBot="1" x14ac:dyDescent="0.35">
      <c r="A6" s="26" t="s">
        <v>26</v>
      </c>
      <c r="B6" s="11">
        <v>780885</v>
      </c>
      <c r="C6" s="7" t="s">
        <v>5</v>
      </c>
      <c r="D6" s="19" t="s">
        <v>22</v>
      </c>
      <c r="E6" s="17">
        <f>1273846.61+115992.22</f>
        <v>1389838.83</v>
      </c>
      <c r="F6" s="23" t="s">
        <v>4</v>
      </c>
      <c r="G6" s="22" t="s">
        <v>20</v>
      </c>
      <c r="H6" s="11">
        <v>269752.01</v>
      </c>
      <c r="I6" s="12"/>
    </row>
    <row r="7" spans="1:9" ht="63" thickBot="1" x14ac:dyDescent="0.35">
      <c r="A7" s="26" t="s">
        <v>27</v>
      </c>
      <c r="B7" s="11">
        <v>1885000</v>
      </c>
      <c r="C7" s="7" t="s">
        <v>23</v>
      </c>
      <c r="D7" s="19" t="s">
        <v>21</v>
      </c>
      <c r="E7" s="17">
        <f>344979.35+792454.53</f>
        <v>1137433.8799999999</v>
      </c>
      <c r="F7" s="23" t="s">
        <v>4</v>
      </c>
      <c r="G7" s="22" t="s">
        <v>20</v>
      </c>
      <c r="H7" s="11">
        <v>374774.5</v>
      </c>
      <c r="I7" s="12"/>
    </row>
    <row r="8" spans="1:9" ht="57.6" x14ac:dyDescent="0.3">
      <c r="A8" s="26" t="s">
        <v>28</v>
      </c>
      <c r="B8" s="11">
        <v>2858984</v>
      </c>
      <c r="C8" s="7" t="s">
        <v>6</v>
      </c>
      <c r="D8" s="19" t="s">
        <v>22</v>
      </c>
      <c r="E8" s="17">
        <f>78926.45+2204867.62</f>
        <v>2283794.0700000003</v>
      </c>
      <c r="F8" s="23" t="s">
        <v>4</v>
      </c>
      <c r="G8" s="22" t="s">
        <v>20</v>
      </c>
      <c r="H8" s="11">
        <v>660828.85</v>
      </c>
      <c r="I8" s="12"/>
    </row>
    <row r="9" spans="1:9" ht="57.6" x14ac:dyDescent="0.3">
      <c r="A9" s="26" t="s">
        <v>29</v>
      </c>
      <c r="B9" s="11">
        <v>366000</v>
      </c>
      <c r="C9" s="7" t="s">
        <v>7</v>
      </c>
      <c r="D9" s="19" t="s">
        <v>22</v>
      </c>
      <c r="E9" s="17">
        <f>37715.9+111146.67</f>
        <v>148862.57</v>
      </c>
      <c r="F9" s="23" t="s">
        <v>4</v>
      </c>
      <c r="G9" s="21" t="s">
        <v>24</v>
      </c>
      <c r="H9" s="11">
        <v>30000</v>
      </c>
      <c r="I9" s="12"/>
    </row>
    <row r="10" spans="1:9" ht="99" customHeight="1" x14ac:dyDescent="0.3">
      <c r="A10" s="26" t="s">
        <v>30</v>
      </c>
      <c r="B10" s="11">
        <v>19294300</v>
      </c>
      <c r="C10" s="13" t="s">
        <v>8</v>
      </c>
      <c r="D10" s="19" t="s">
        <v>37</v>
      </c>
      <c r="E10" s="17">
        <f>59088.7+134773.33</f>
        <v>193862.02999999997</v>
      </c>
      <c r="F10" s="23" t="s">
        <v>4</v>
      </c>
      <c r="G10" s="31" t="s">
        <v>39</v>
      </c>
      <c r="H10" s="11">
        <v>1176767.57</v>
      </c>
      <c r="I10" s="12"/>
    </row>
    <row r="11" spans="1:9" ht="78" x14ac:dyDescent="0.3">
      <c r="A11" s="26" t="s">
        <v>31</v>
      </c>
      <c r="B11" s="11">
        <v>550000</v>
      </c>
      <c r="C11" s="7" t="s">
        <v>9</v>
      </c>
      <c r="D11" s="19" t="s">
        <v>42</v>
      </c>
      <c r="E11" s="17">
        <v>1503.0900000000001</v>
      </c>
      <c r="F11" s="23" t="s">
        <v>4</v>
      </c>
      <c r="G11" s="20" t="s">
        <v>40</v>
      </c>
      <c r="H11" s="11">
        <v>165000</v>
      </c>
      <c r="I11" s="12"/>
    </row>
    <row r="12" spans="1:9" ht="78" x14ac:dyDescent="0.3">
      <c r="A12" s="26" t="s">
        <v>32</v>
      </c>
      <c r="B12" s="11">
        <v>740000</v>
      </c>
      <c r="C12" s="10" t="s">
        <v>10</v>
      </c>
      <c r="D12" s="19" t="s">
        <v>42</v>
      </c>
      <c r="E12" s="17">
        <v>1357.2699999999998</v>
      </c>
      <c r="F12" s="23" t="s">
        <v>4</v>
      </c>
      <c r="G12" s="20" t="s">
        <v>40</v>
      </c>
      <c r="H12" s="11">
        <v>222000</v>
      </c>
      <c r="I12" s="12"/>
    </row>
    <row r="13" spans="1:9" ht="57.6" x14ac:dyDescent="0.3">
      <c r="A13" s="26" t="s">
        <v>33</v>
      </c>
      <c r="B13" s="11">
        <v>105000</v>
      </c>
      <c r="C13" s="10" t="s">
        <v>11</v>
      </c>
      <c r="D13" s="19" t="s">
        <v>42</v>
      </c>
      <c r="E13" s="17">
        <v>179.08999999999997</v>
      </c>
      <c r="F13" s="23" t="s">
        <v>4</v>
      </c>
      <c r="G13" s="20" t="s">
        <v>40</v>
      </c>
      <c r="H13" s="11">
        <v>31500</v>
      </c>
      <c r="I13" s="12"/>
    </row>
    <row r="14" spans="1:9" ht="62.4" x14ac:dyDescent="0.3">
      <c r="A14" s="26" t="s">
        <v>34</v>
      </c>
      <c r="B14" s="11">
        <v>600000</v>
      </c>
      <c r="C14" s="10" t="s">
        <v>12</v>
      </c>
      <c r="D14" s="19" t="s">
        <v>42</v>
      </c>
      <c r="E14" s="17">
        <v>705.9</v>
      </c>
      <c r="F14" s="23" t="s">
        <v>4</v>
      </c>
      <c r="G14" s="20" t="s">
        <v>40</v>
      </c>
      <c r="H14" s="11">
        <v>180000</v>
      </c>
      <c r="I14" s="12"/>
    </row>
    <row r="15" spans="1:9" ht="59.4" customHeight="1" x14ac:dyDescent="0.3">
      <c r="A15" s="26" t="s">
        <v>36</v>
      </c>
      <c r="B15" s="33">
        <v>285381</v>
      </c>
      <c r="C15" s="10" t="s">
        <v>35</v>
      </c>
      <c r="D15" s="19" t="s">
        <v>22</v>
      </c>
      <c r="E15" s="17">
        <v>133337.64000000001</v>
      </c>
      <c r="F15" s="23" t="s">
        <v>13</v>
      </c>
      <c r="G15" s="20" t="s">
        <v>41</v>
      </c>
      <c r="H15" s="11">
        <v>54545.450000000186</v>
      </c>
      <c r="I15" s="12"/>
    </row>
    <row r="16" spans="1:9" ht="74.25" customHeight="1" x14ac:dyDescent="0.3">
      <c r="A16" s="27"/>
      <c r="B16" s="15"/>
      <c r="C16" s="16"/>
      <c r="D16" s="38"/>
      <c r="E16" s="38"/>
      <c r="F16" s="32" t="s">
        <v>14</v>
      </c>
      <c r="G16" s="14"/>
      <c r="H16" s="15">
        <f>SUM(H4:H15)</f>
        <v>3755694.4400000004</v>
      </c>
    </row>
    <row r="17" spans="1:8" x14ac:dyDescent="0.3">
      <c r="A17" s="28"/>
      <c r="B17" s="2"/>
      <c r="H17" s="2"/>
    </row>
  </sheetData>
  <mergeCells count="2">
    <mergeCell ref="A1:H1"/>
    <mergeCell ref="D16:E16"/>
  </mergeCells>
  <phoneticPr fontId="8" type="noConversion"/>
  <pageMargins left="0.70866141732283472" right="0.70866141732283472" top="0.74803149606299213" bottom="0.74803149606299213" header="0.31496062992125984" footer="0.31496062992125984"/>
  <pageSetup paperSize="8" scale="61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Patrizia</dc:creator>
  <cp:lastModifiedBy>Brioschi Lucina Cristina</cp:lastModifiedBy>
  <cp:lastPrinted>2023-07-31T10:14:05Z</cp:lastPrinted>
  <dcterms:created xsi:type="dcterms:W3CDTF">2023-07-27T15:02:16Z</dcterms:created>
  <dcterms:modified xsi:type="dcterms:W3CDTF">2023-08-02T07:27:15Z</dcterms:modified>
</cp:coreProperties>
</file>