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onza02\GRUPPI\Acquisti\ORACLE\ORDINI 2025\RP 198 RDA 3472 Servizi manutentivi strumentazione di processo AVVISO\"/>
    </mc:Choice>
  </mc:AlternateContent>
  <xr:revisionPtr revIDLastSave="0" documentId="8_{483E23DA-8A55-4D9B-B51A-98C083CD718E}" xr6:coauthVersionLast="47" xr6:coauthVersionMax="47" xr10:uidLastSave="{00000000-0000-0000-0000-000000000000}"/>
  <bookViews>
    <workbookView xWindow="-108" yWindow="-108" windowWidth="23256" windowHeight="12576" xr2:uid="{6ACDC5FF-5299-400A-8219-66C8DF96AF46}"/>
  </bookViews>
  <sheets>
    <sheet name="Allegato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1" l="1"/>
  <c r="F8" i="1"/>
  <c r="F12" i="1"/>
  <c r="F3" i="1"/>
  <c r="F7" i="1"/>
  <c r="F9" i="1" l="1"/>
  <c r="F4" i="1"/>
</calcChain>
</file>

<file path=xl/sharedStrings.xml><?xml version="1.0" encoding="utf-8"?>
<sst xmlns="http://schemas.openxmlformats.org/spreadsheetml/2006/main" count="43" uniqueCount="30">
  <si>
    <t>IMPORTO A CORPO (MANUTENZIONE PROGRAMMATA)</t>
  </si>
  <si>
    <t>OS_01</t>
  </si>
  <si>
    <t>CODICE PREZZO</t>
  </si>
  <si>
    <t>IMPORTO UNITARIO</t>
  </si>
  <si>
    <t>OFFERTA UNITARIA</t>
  </si>
  <si>
    <t>UNITA'</t>
  </si>
  <si>
    <t>PREZZO OFFERTA</t>
  </si>
  <si>
    <t>VOCI DI CAPITOLATO NON SOGGETTE A RIBASSO D'ASTA</t>
  </si>
  <si>
    <t>IMPORTO ONERI DELLA SICUREZZA</t>
  </si>
  <si>
    <t>PARTE C</t>
  </si>
  <si>
    <t>PARTE B</t>
  </si>
  <si>
    <t>PARTE A</t>
  </si>
  <si>
    <t>A+B+C</t>
  </si>
  <si>
    <t>IMPORTO COMPLESSIVO APPALTO</t>
  </si>
  <si>
    <t>-</t>
  </si>
  <si>
    <t>MS_01</t>
  </si>
  <si>
    <t>MS_02</t>
  </si>
  <si>
    <t>ALLEGATO CAPITOLATO TECNICO AMMINISTRATIVO - ELENCO PREZZI MANUTENZIONI TRIENNALI
ORDINARIE E STRAORDINARIE DELLA STRUMENTAZIONE DEGLI IMPIANTI DI MONZA E VIMERCATE</t>
  </si>
  <si>
    <t>MO_01</t>
  </si>
  <si>
    <t>UNITA'
(Giornata piena)</t>
  </si>
  <si>
    <t>UNITA'
(Mezza giornata)</t>
  </si>
  <si>
    <t>IMPORTO UNITARIO
(Giornata piena)</t>
  </si>
  <si>
    <t>IMPORTO UNITARIO
(Mezza Giornata)</t>
  </si>
  <si>
    <t>VOCI DI CAPITOLATO DEI PREZZI UNITARI RELATIVI ALLA PARTE A CORPO DEL CONTRATTO 
(MANUTENZIONE PROGRAMMATA)</t>
  </si>
  <si>
    <t>In caso di pausa pranzo (12,30-13,30).</t>
  </si>
  <si>
    <t>Oneri della sicurezza su base biennale (200,00 €/anno)</t>
  </si>
  <si>
    <r>
      <t xml:space="preserve">Realizzazione a corpo del servizio di manutenzione ordinaria presso gli impianti di depurazione di Monza e Vimercate con presenza fissa ogni 3 settimane.  Per la realizzazione del servizio, </t>
    </r>
    <r>
      <rPr>
        <b/>
        <sz val="11"/>
        <color theme="1"/>
        <rFont val="Calibri"/>
        <family val="2"/>
        <scheme val="minor"/>
      </rPr>
      <t>omnicomprensivo di ogni onere tipo A</t>
    </r>
    <r>
      <rPr>
        <sz val="11"/>
        <color theme="1"/>
        <rFont val="Calibri"/>
        <family val="2"/>
        <scheme val="minor"/>
      </rPr>
      <t xml:space="preserve"> (trasferta, tempo viaggio, km pedaggi, buono pasto, etc), è richiesta la presenza di un tecnico manutentore specialista per l'intera giornata (8 ore di lavoro in impianto sulla base di un costo orario omnicomprensivo finito di gara Tipo A di 100,00 €/ora). Orario di lavoro a giornata dalle 8,15 alle 17,15 con pausa pranzo obbligatoria (12,30-13,30). In caso di necessità di manutenzione con la presenza di 2 persone la giornata piena verrà ridotta a 4 ore di lavoro.
Per la valutazione dell'importo nella casella "prezzo offerta" sono state considerate 52 giornate piene lavorative nell'arco di 3 anni considerando la cadenza trisettimanale di uscita manutentiva. Qualora si rendesse necessaria la presenza di 2 persone per l'esecuzione del servizio di manutenzione ordinaria la prevista intera giornata lavorativa sarà dimezzata in due fasce da 4 ore e predisponendo l'intervento dei due tecnici nel corso della mattina (8,30-12,30) o al pomeriggo (13,30-17,30), considerando comunque alla fine dell'intervento un monte lavorativo totale giornaliero di 8 ore (4+4).</t>
    </r>
  </si>
  <si>
    <t>VOCI DI CAPITOLATO DEI PREZZI UNITARI RELATIVI ALLA PARTE MISURA DEL CONTRATTO 
 (INTERVENTI MANUTENZIONE A CHIAMATA IN URGENZA)</t>
  </si>
  <si>
    <t>IMPORTO A MISURA (MANUTENZIONE A CHIAMATA IN URGENZA)</t>
  </si>
  <si>
    <r>
      <t xml:space="preserve">Realizzazione a corpo del servizio di manutenzione a chiamata in urgenza entro 5 giorni lavorativi dall'avvenuta chiamata, da svolgersi almeno in versione mezza giornata (4 ore lavorative) presso gli impianti di depurazione di Monza e Vimercate.
Per la realizzazione del servizio, </t>
    </r>
    <r>
      <rPr>
        <b/>
        <sz val="11"/>
        <color theme="1"/>
        <rFont val="Calibri"/>
        <family val="2"/>
        <scheme val="minor"/>
      </rPr>
      <t>omnicomprensivo di ogni onere tipo B</t>
    </r>
    <r>
      <rPr>
        <sz val="11"/>
        <color theme="1"/>
        <rFont val="Calibri"/>
        <family val="2"/>
        <scheme val="minor"/>
      </rPr>
      <t xml:space="preserve"> (diritto di chiamata, trasferta, tempo viaggio, km pedaggi, etc), è richiesta la presenza di un tecnico manutentore specialista per la mezza giornata (4 ore di lavoro in impianto sulla base di un costo orario omnicomprensivo finito di gara Tipo B di 120,00 €/ora). Orario di lavoro di mezza giornata mattutino dalle 8,30 alle 12,30, pomeridiano dalle 13,15 alle 17,15.
Per la valutazione dell'importo nella casella "prezzo offerta" sono state considerate 24 possibili chiamate per manutenzioni in urgenza di mezze giornate per 4 ore di lavoro. In caso di necessità lavorativa di due mezze giornate nell'arco di una stessa giornata verrà rimborsato anche il pranzo come da voce seguente MS_02.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</si>
</sst>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1"/>
      <color theme="1"/>
      <name val="Calibri"/>
      <family val="2"/>
      <scheme val="minor"/>
    </font>
    <font>
      <strike/>
      <sz val="11"/>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1">
    <xf numFmtId="0" fontId="0" fillId="0" borderId="0" xfId="0"/>
    <xf numFmtId="0" fontId="2" fillId="0" borderId="5" xfId="0" applyFont="1" applyBorder="1"/>
    <xf numFmtId="164" fontId="0" fillId="0" borderId="1" xfId="0" applyNumberFormat="1" applyBorder="1" applyAlignment="1">
      <alignment horizontal="center" vertical="center"/>
    </xf>
    <xf numFmtId="0" fontId="0" fillId="0" borderId="3" xfId="0" applyBorder="1" applyAlignment="1">
      <alignment vertical="center" wrapText="1"/>
    </xf>
    <xf numFmtId="0" fontId="0" fillId="0" borderId="2" xfId="0" applyBorder="1" applyAlignment="1">
      <alignment horizontal="center" vertical="center"/>
    </xf>
    <xf numFmtId="164" fontId="0" fillId="0" borderId="0" xfId="0" applyNumberFormat="1"/>
    <xf numFmtId="164" fontId="0" fillId="0" borderId="4" xfId="0" applyNumberFormat="1" applyBorder="1" applyAlignment="1">
      <alignment horizontal="center" vertical="center"/>
    </xf>
    <xf numFmtId="2" fontId="0" fillId="0" borderId="4" xfId="0" applyNumberFormat="1" applyBorder="1" applyAlignment="1">
      <alignment horizontal="center" vertical="center"/>
    </xf>
    <xf numFmtId="2" fontId="0" fillId="0" borderId="1" xfId="0" applyNumberFormat="1" applyBorder="1" applyAlignment="1">
      <alignment horizontal="center" vertical="center"/>
    </xf>
    <xf numFmtId="2" fontId="0" fillId="0" borderId="0" xfId="0" applyNumberFormat="1"/>
    <xf numFmtId="164" fontId="1" fillId="0" borderId="9" xfId="0" applyNumberFormat="1"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vertical="center" wrapText="1"/>
    </xf>
    <xf numFmtId="164" fontId="0" fillId="0" borderId="12" xfId="0" applyNumberFormat="1" applyBorder="1" applyAlignment="1">
      <alignment horizontal="center" vertical="center"/>
    </xf>
    <xf numFmtId="0" fontId="1" fillId="0" borderId="6" xfId="0" applyFont="1" applyBorder="1" applyAlignment="1">
      <alignment vertical="center" wrapText="1"/>
    </xf>
    <xf numFmtId="164" fontId="1" fillId="0" borderId="7" xfId="0" applyNumberFormat="1" applyFont="1" applyBorder="1" applyAlignment="1">
      <alignment horizontal="center" vertical="center"/>
    </xf>
    <xf numFmtId="0" fontId="0" fillId="0" borderId="11" xfId="0" applyBorder="1" applyAlignment="1">
      <alignment vertical="center"/>
    </xf>
    <xf numFmtId="2" fontId="0" fillId="0" borderId="12" xfId="0" applyNumberFormat="1" applyBorder="1" applyAlignment="1">
      <alignment horizontal="center" vertical="center"/>
    </xf>
    <xf numFmtId="0" fontId="0" fillId="0" borderId="12" xfId="0"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164" fontId="1" fillId="0" borderId="12" xfId="0" applyNumberFormat="1" applyFont="1" applyBorder="1" applyAlignment="1">
      <alignment horizontal="center" vertical="center"/>
    </xf>
    <xf numFmtId="2" fontId="1" fillId="0" borderId="12" xfId="0" applyNumberFormat="1" applyFont="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164" fontId="1" fillId="2" borderId="7" xfId="0" applyNumberFormat="1" applyFont="1" applyFill="1" applyBorder="1" applyAlignment="1">
      <alignment horizontal="center" vertical="center"/>
    </xf>
    <xf numFmtId="0" fontId="1" fillId="2" borderId="7" xfId="0" applyFont="1" applyFill="1" applyBorder="1" applyAlignment="1">
      <alignment horizontal="center" vertical="center"/>
    </xf>
    <xf numFmtId="2" fontId="1" fillId="2" borderId="7" xfId="0" applyNumberFormat="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vertical="center"/>
    </xf>
    <xf numFmtId="164" fontId="0" fillId="0" borderId="15" xfId="0" applyNumberFormat="1" applyBorder="1" applyAlignment="1">
      <alignment horizontal="center" vertical="center"/>
    </xf>
    <xf numFmtId="2" fontId="0" fillId="0" borderId="15" xfId="0" applyNumberFormat="1" applyBorder="1" applyAlignment="1">
      <alignment horizontal="center" vertical="center"/>
    </xf>
    <xf numFmtId="0" fontId="0" fillId="3" borderId="2" xfId="0" applyFill="1" applyBorder="1" applyAlignment="1">
      <alignment horizontal="center" vertical="center"/>
    </xf>
    <xf numFmtId="164" fontId="0" fillId="0" borderId="0" xfId="0" applyNumberFormat="1" applyAlignment="1">
      <alignment horizontal="center" vertical="center"/>
    </xf>
    <xf numFmtId="164" fontId="0" fillId="0" borderId="0" xfId="0" applyNumberFormat="1" applyAlignment="1">
      <alignment vertical="center"/>
    </xf>
    <xf numFmtId="0" fontId="0" fillId="0" borderId="0" xfId="0" applyAlignment="1">
      <alignment vertical="center"/>
    </xf>
    <xf numFmtId="164" fontId="1" fillId="0" borderId="0" xfId="0" applyNumberFormat="1" applyFont="1" applyAlignment="1">
      <alignment vertical="center"/>
    </xf>
    <xf numFmtId="0" fontId="1" fillId="2" borderId="6" xfId="0" applyFont="1" applyFill="1" applyBorder="1" applyAlignment="1">
      <alignment horizontal="center" vertical="center" wrapText="1"/>
    </xf>
    <xf numFmtId="164" fontId="0" fillId="4" borderId="4" xfId="0" applyNumberFormat="1" applyFill="1" applyBorder="1" applyAlignment="1">
      <alignment horizontal="center" vertical="center"/>
    </xf>
    <xf numFmtId="164" fontId="0" fillId="4" borderId="1" xfId="0" applyNumberFormat="1" applyFill="1" applyBorder="1" applyAlignment="1">
      <alignment horizontal="center" vertical="center"/>
    </xf>
    <xf numFmtId="2" fontId="1" fillId="0" borderId="7" xfId="0" quotePrefix="1" applyNumberFormat="1" applyFont="1" applyBorder="1" applyAlignment="1">
      <alignment horizontal="center" vertical="center"/>
    </xf>
    <xf numFmtId="164" fontId="1" fillId="0" borderId="7" xfId="0" quotePrefix="1" applyNumberFormat="1" applyFont="1" applyBorder="1" applyAlignment="1">
      <alignment horizontal="center" vertical="center"/>
    </xf>
    <xf numFmtId="2" fontId="0" fillId="0" borderId="7" xfId="0" quotePrefix="1" applyNumberFormat="1" applyBorder="1" applyAlignment="1">
      <alignment horizontal="center" vertical="center"/>
    </xf>
    <xf numFmtId="164" fontId="0" fillId="0" borderId="7" xfId="0" quotePrefix="1" applyNumberFormat="1" applyBorder="1" applyAlignment="1">
      <alignment horizontal="center" vertical="center"/>
    </xf>
    <xf numFmtId="164" fontId="0" fillId="4" borderId="12" xfId="0" applyNumberFormat="1" applyFill="1" applyBorder="1" applyAlignment="1">
      <alignment horizontal="center" vertical="center"/>
    </xf>
    <xf numFmtId="0" fontId="0" fillId="3" borderId="10" xfId="0" applyFill="1" applyBorder="1" applyAlignment="1">
      <alignment horizontal="center" vertical="center"/>
    </xf>
    <xf numFmtId="164" fontId="1" fillId="2" borderId="7" xfId="0" applyNumberFormat="1" applyFont="1" applyFill="1" applyBorder="1" applyAlignment="1">
      <alignment horizontal="center" vertical="center" wrapText="1"/>
    </xf>
    <xf numFmtId="2" fontId="1" fillId="2" borderId="7"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0</xdr:col>
      <xdr:colOff>1120140</xdr:colOff>
      <xdr:row>0</xdr:row>
      <xdr:rowOff>838200</xdr:rowOff>
    </xdr:to>
    <xdr:pic>
      <xdr:nvPicPr>
        <xdr:cNvPr id="2" name="Immagine 1">
          <a:extLst>
            <a:ext uri="{FF2B5EF4-FFF2-40B4-BE49-F238E27FC236}">
              <a16:creationId xmlns:a16="http://schemas.microsoft.com/office/drawing/2014/main" id="{A94360A5-93A1-61B4-E7F1-9E896DC58C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3350"/>
          <a:ext cx="1120140" cy="704850"/>
        </a:xfrm>
        <a:prstGeom prst="rect">
          <a:avLst/>
        </a:prstGeom>
        <a:noFill/>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C9227-188D-4E39-882A-8895AD0DB5DF}">
  <sheetPr>
    <pageSetUpPr fitToPage="1"/>
  </sheetPr>
  <dimension ref="A1:L15"/>
  <sheetViews>
    <sheetView tabSelected="1" zoomScale="90" zoomScaleNormal="90" workbookViewId="0">
      <selection activeCell="B8" sqref="B8"/>
    </sheetView>
  </sheetViews>
  <sheetFormatPr defaultRowHeight="14.4" x14ac:dyDescent="0.3"/>
  <cols>
    <col min="1" max="1" width="18.109375" customWidth="1"/>
    <col min="2" max="2" width="131.44140625" customWidth="1"/>
    <col min="3" max="3" width="20.5546875" customWidth="1"/>
    <col min="4" max="4" width="20.44140625" customWidth="1"/>
    <col min="5" max="5" width="16.21875" style="9" customWidth="1"/>
    <col min="6" max="6" width="18.109375" customWidth="1"/>
    <col min="8" max="8" width="9.5546875" bestFit="1" customWidth="1"/>
    <col min="9" max="9" width="10.5546875" bestFit="1" customWidth="1"/>
    <col min="11" max="11" width="9.5546875" bestFit="1" customWidth="1"/>
    <col min="12" max="12" width="10.5546875" bestFit="1" customWidth="1"/>
    <col min="13" max="13" width="9.5546875" bestFit="1" customWidth="1"/>
  </cols>
  <sheetData>
    <row r="1" spans="1:12" ht="70.5" customHeight="1" thickBot="1" x14ac:dyDescent="0.35">
      <c r="A1" s="1"/>
      <c r="B1" s="48" t="s">
        <v>17</v>
      </c>
      <c r="C1" s="49"/>
      <c r="D1" s="49"/>
      <c r="E1" s="49"/>
      <c r="F1" s="50"/>
    </row>
    <row r="2" spans="1:12" ht="35.4" customHeight="1" thickBot="1" x14ac:dyDescent="0.35">
      <c r="A2" s="23" t="s">
        <v>2</v>
      </c>
      <c r="B2" s="37" t="s">
        <v>23</v>
      </c>
      <c r="C2" s="46" t="s">
        <v>21</v>
      </c>
      <c r="D2" s="26" t="s">
        <v>4</v>
      </c>
      <c r="E2" s="47" t="s">
        <v>19</v>
      </c>
      <c r="F2" s="26" t="s">
        <v>6</v>
      </c>
    </row>
    <row r="3" spans="1:12" ht="148.80000000000001" customHeight="1" thickBot="1" x14ac:dyDescent="0.35">
      <c r="A3" s="4" t="s">
        <v>18</v>
      </c>
      <c r="B3" s="3" t="s">
        <v>26</v>
      </c>
      <c r="C3" s="6">
        <v>720</v>
      </c>
      <c r="D3" s="38"/>
      <c r="E3" s="7">
        <v>52</v>
      </c>
      <c r="F3" s="2">
        <f t="shared" ref="F3" si="0">D3*E3</f>
        <v>0</v>
      </c>
      <c r="H3" s="5"/>
      <c r="I3" s="5"/>
      <c r="J3" s="5"/>
      <c r="K3" s="5"/>
      <c r="L3" s="5"/>
    </row>
    <row r="4" spans="1:12" ht="25.5" customHeight="1" thickBot="1" x14ac:dyDescent="0.35">
      <c r="A4" s="19" t="s">
        <v>11</v>
      </c>
      <c r="B4" s="14" t="s">
        <v>0</v>
      </c>
      <c r="C4" s="15">
        <v>37440</v>
      </c>
      <c r="D4" s="41" t="s">
        <v>14</v>
      </c>
      <c r="E4" s="40" t="s">
        <v>14</v>
      </c>
      <c r="F4" s="10">
        <f>SUM(F3:F3)</f>
        <v>0</v>
      </c>
    </row>
    <row r="5" spans="1:12" ht="26.25" customHeight="1" thickBot="1" x14ac:dyDescent="0.35">
      <c r="A5" s="11"/>
      <c r="B5" s="20"/>
      <c r="C5" s="21"/>
      <c r="D5" s="21"/>
      <c r="E5" s="22"/>
      <c r="F5" s="13"/>
      <c r="K5" s="5"/>
    </row>
    <row r="6" spans="1:12" ht="37.5" customHeight="1" thickBot="1" x14ac:dyDescent="0.35">
      <c r="A6" s="23" t="s">
        <v>2</v>
      </c>
      <c r="B6" s="37" t="s">
        <v>27</v>
      </c>
      <c r="C6" s="46" t="s">
        <v>22</v>
      </c>
      <c r="D6" s="26" t="s">
        <v>4</v>
      </c>
      <c r="E6" s="47" t="s">
        <v>20</v>
      </c>
      <c r="F6" s="26" t="s">
        <v>6</v>
      </c>
    </row>
    <row r="7" spans="1:12" ht="131.4" customHeight="1" x14ac:dyDescent="0.3">
      <c r="A7" s="32" t="s">
        <v>15</v>
      </c>
      <c r="B7" s="3" t="s">
        <v>29</v>
      </c>
      <c r="C7" s="2">
        <v>400</v>
      </c>
      <c r="D7" s="39"/>
      <c r="E7" s="8">
        <v>24</v>
      </c>
      <c r="F7" s="2">
        <f t="shared" ref="F7:F8" si="1">D7*E7</f>
        <v>0</v>
      </c>
      <c r="H7" s="33"/>
      <c r="I7" s="34"/>
      <c r="J7" s="35"/>
      <c r="K7" s="34"/>
      <c r="L7" s="36"/>
    </row>
    <row r="8" spans="1:12" ht="35.4" customHeight="1" thickBot="1" x14ac:dyDescent="0.35">
      <c r="A8" s="45" t="s">
        <v>16</v>
      </c>
      <c r="B8" s="12" t="s">
        <v>24</v>
      </c>
      <c r="C8" s="13">
        <v>15</v>
      </c>
      <c r="D8" s="44"/>
      <c r="E8" s="17">
        <v>12</v>
      </c>
      <c r="F8" s="2">
        <f t="shared" si="1"/>
        <v>0</v>
      </c>
      <c r="H8" s="33"/>
      <c r="I8" s="34"/>
      <c r="J8" s="35"/>
      <c r="K8" s="34"/>
      <c r="L8" s="36"/>
    </row>
    <row r="9" spans="1:12" ht="30.75" customHeight="1" thickBot="1" x14ac:dyDescent="0.35">
      <c r="A9" s="19" t="s">
        <v>10</v>
      </c>
      <c r="B9" s="14" t="s">
        <v>28</v>
      </c>
      <c r="C9" s="15">
        <v>9780</v>
      </c>
      <c r="D9" s="41" t="s">
        <v>14</v>
      </c>
      <c r="E9" s="40" t="s">
        <v>14</v>
      </c>
      <c r="F9" s="10">
        <f>SUM(F7:F8)</f>
        <v>0</v>
      </c>
    </row>
    <row r="10" spans="1:12" ht="30.75" customHeight="1" thickBot="1" x14ac:dyDescent="0.35">
      <c r="A10" s="11"/>
      <c r="B10" s="16"/>
      <c r="C10" s="13"/>
      <c r="D10" s="13"/>
      <c r="E10" s="17"/>
      <c r="F10" s="18"/>
    </row>
    <row r="11" spans="1:12" ht="30.75" customHeight="1" thickBot="1" x14ac:dyDescent="0.35">
      <c r="A11" s="23" t="s">
        <v>2</v>
      </c>
      <c r="B11" s="24" t="s">
        <v>7</v>
      </c>
      <c r="C11" s="25" t="s">
        <v>3</v>
      </c>
      <c r="D11" s="26" t="s">
        <v>4</v>
      </c>
      <c r="E11" s="27" t="s">
        <v>5</v>
      </c>
      <c r="F11" s="26" t="s">
        <v>6</v>
      </c>
    </row>
    <row r="12" spans="1:12" ht="33" customHeight="1" thickBot="1" x14ac:dyDescent="0.35">
      <c r="A12" s="28" t="s">
        <v>1</v>
      </c>
      <c r="B12" s="29" t="s">
        <v>25</v>
      </c>
      <c r="C12" s="30">
        <v>600</v>
      </c>
      <c r="D12" s="30">
        <v>600</v>
      </c>
      <c r="E12" s="31">
        <v>1</v>
      </c>
      <c r="F12" s="30">
        <f>D12*E12</f>
        <v>600</v>
      </c>
    </row>
    <row r="13" spans="1:12" ht="33" customHeight="1" thickBot="1" x14ac:dyDescent="0.35">
      <c r="A13" s="19" t="s">
        <v>9</v>
      </c>
      <c r="B13" s="14" t="s">
        <v>8</v>
      </c>
      <c r="C13" s="15">
        <v>600</v>
      </c>
      <c r="D13" s="41" t="s">
        <v>14</v>
      </c>
      <c r="E13" s="40" t="s">
        <v>14</v>
      </c>
      <c r="F13" s="10">
        <v>500</v>
      </c>
    </row>
    <row r="14" spans="1:12" ht="33" customHeight="1" thickBot="1" x14ac:dyDescent="0.35">
      <c r="A14" s="11"/>
      <c r="B14" s="12"/>
      <c r="C14" s="13"/>
      <c r="D14" s="13"/>
      <c r="E14" s="17"/>
      <c r="F14" s="13"/>
    </row>
    <row r="15" spans="1:12" ht="33" customHeight="1" thickBot="1" x14ac:dyDescent="0.35">
      <c r="A15" s="19" t="s">
        <v>12</v>
      </c>
      <c r="B15" s="14" t="s">
        <v>13</v>
      </c>
      <c r="C15" s="15">
        <f>C13+C9+C4</f>
        <v>47820</v>
      </c>
      <c r="D15" s="43" t="s">
        <v>14</v>
      </c>
      <c r="E15" s="42" t="s">
        <v>14</v>
      </c>
      <c r="F15" s="10"/>
    </row>
  </sheetData>
  <mergeCells count="1">
    <mergeCell ref="B1:F1"/>
  </mergeCells>
  <pageMargins left="0.7" right="0.7" top="0.75" bottom="0.75" header="0.3" footer="0.3"/>
  <pageSetup paperSize="9" scale="54"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Allegato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Amadasi Daniele</dc:creator>
  <cp:lastModifiedBy>Calvi Luciano</cp:lastModifiedBy>
  <cp:lastPrinted>2024-11-20T15:24:14Z</cp:lastPrinted>
  <dcterms:created xsi:type="dcterms:W3CDTF">2022-05-26T14:06:50Z</dcterms:created>
  <dcterms:modified xsi:type="dcterms:W3CDTF">2025-09-30T15:07:33Z</dcterms:modified>
</cp:coreProperties>
</file>