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4\RDA 5023 AVVISO Manut compressori\"/>
    </mc:Choice>
  </mc:AlternateContent>
  <xr:revisionPtr revIDLastSave="0" documentId="8_{39625844-1785-452A-AE27-B3AB2EAF27B4}" xr6:coauthVersionLast="47" xr6:coauthVersionMax="47" xr10:uidLastSave="{00000000-0000-0000-0000-000000000000}"/>
  <bookViews>
    <workbookView xWindow="-108" yWindow="-108" windowWidth="23256" windowHeight="12576" xr2:uid="{6ACDC5FF-5299-400A-8219-66C8DF96AF46}"/>
  </bookViews>
  <sheets>
    <sheet name="Alleg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F13" i="1"/>
  <c r="F49" i="1"/>
  <c r="F46" i="1"/>
  <c r="F42" i="1"/>
  <c r="F37" i="1"/>
  <c r="F34" i="1"/>
  <c r="F27" i="1"/>
  <c r="F25" i="1"/>
  <c r="F23" i="1"/>
  <c r="F22" i="1"/>
  <c r="F16" i="1"/>
  <c r="F14" i="1"/>
  <c r="F12" i="1"/>
  <c r="F10" i="1"/>
  <c r="F9" i="1"/>
  <c r="F7" i="1"/>
  <c r="F3" i="1"/>
  <c r="F45" i="1"/>
  <c r="F40" i="1"/>
  <c r="F35" i="1"/>
  <c r="F19" i="1"/>
  <c r="F20" i="1"/>
  <c r="F41" i="1"/>
  <c r="F18" i="1"/>
  <c r="F31" i="1"/>
  <c r="F28" i="1"/>
  <c r="F44" i="1"/>
  <c r="F8" i="1"/>
  <c r="F38" i="1"/>
  <c r="F21" i="1"/>
  <c r="F47" i="1"/>
  <c r="F32" i="1"/>
  <c r="F29" i="1"/>
  <c r="F24" i="1"/>
  <c r="F11" i="1"/>
  <c r="F39" i="1"/>
  <c r="F50" i="1"/>
  <c r="F36" i="1"/>
  <c r="F17" i="1"/>
  <c r="F48" i="1"/>
  <c r="F33" i="1"/>
  <c r="F30" i="1"/>
  <c r="F43" i="1"/>
  <c r="F15" i="1"/>
  <c r="F26" i="1"/>
  <c r="F51" i="1" l="1"/>
  <c r="F4" i="1"/>
  <c r="F57" i="1" l="1"/>
</calcChain>
</file>

<file path=xl/sharedStrings.xml><?xml version="1.0" encoding="utf-8"?>
<sst xmlns="http://schemas.openxmlformats.org/spreadsheetml/2006/main" count="126" uniqueCount="110">
  <si>
    <t>AC_01</t>
  </si>
  <si>
    <t>VOCI DI CAPITOLATO DEI PREZZI UNITARI RELATIVI ALLA PARTE A CORPO DEL CONTRATTO  (MANUTENZIONE PROGRAMMATA)</t>
  </si>
  <si>
    <t>IMPORTO A CORPO (MANUTENZIONE PROGRAMMATA)</t>
  </si>
  <si>
    <t>OS_01</t>
  </si>
  <si>
    <t>EP_01</t>
  </si>
  <si>
    <t>EP_02</t>
  </si>
  <si>
    <t>EP_03</t>
  </si>
  <si>
    <t>EP_04</t>
  </si>
  <si>
    <t>CODICE PREZZO</t>
  </si>
  <si>
    <t>IMPORTO UNITARIO</t>
  </si>
  <si>
    <t>OFFERTA UNITARIA</t>
  </si>
  <si>
    <t>UNITA'</t>
  </si>
  <si>
    <t>PREZZO OFFERTA</t>
  </si>
  <si>
    <t>VOCI DI CAPITOLATO NON SOGGETTE A RIBASSO D'ASTA</t>
  </si>
  <si>
    <t>IMPORTO ONERI DELLA SICUREZZA</t>
  </si>
  <si>
    <t>PARTE C</t>
  </si>
  <si>
    <t>PARTE B</t>
  </si>
  <si>
    <t>PARTE A</t>
  </si>
  <si>
    <t>A+B+C</t>
  </si>
  <si>
    <t>IMPORTO COMPLESSIVO APPALTO</t>
  </si>
  <si>
    <t xml:space="preserve">Fornitura a corpo di manodopera unitaria specializzata sino a 4 ore di lavoro, comprensiva di ogni onere (trasferimento, viaggio, costo trasferta auto, benzina, km, pranzi, etc) per intervento urgente da svolgere entro le 24/36 ore dalla chiamata.                                  </t>
  </si>
  <si>
    <t>Cinghia per compressore Balma NS39/270</t>
  </si>
  <si>
    <t>Filtro aria per compressore Balma NS39/270</t>
  </si>
  <si>
    <t>Filtro aria per compressore Ceccato CSM 4D 270</t>
  </si>
  <si>
    <t>Filtro olio per compressore Ceccato CSM 4D 270</t>
  </si>
  <si>
    <t>Filtro disoelatrore per compressore Ceccato CSM 4D 270</t>
  </si>
  <si>
    <t xml:space="preserve">KIT per disoelatore acqua olio Sepura SEP 60 ST </t>
  </si>
  <si>
    <t>Valvola a spola per per disoelatore per essiccatore Friulair HD12</t>
  </si>
  <si>
    <t xml:space="preserve">KIT per disoelatore acqua olio Sepura SEP 120 ST </t>
  </si>
  <si>
    <t>Costo per fornitura di manodopera unitaria specializzata oltre le suddette 4 ore di lavoro, comprensiva di ogni onere (già ricompreso nella voce EP_03) per intervento urgente da svolgere entro le 24/36 ore dalla chiamata.</t>
  </si>
  <si>
    <t xml:space="preserve">Costo per fornitura di manodopera unitaria specializzata oltre le suddette 4 ore di lavoro per ogni ora, comprensiva di ogni onere (già ricompreso nella voce EP_01) per intervento per intervento programmato non urgente.                                                             </t>
  </si>
  <si>
    <t>Elemento disoelatore per essiccatore Friulair HDT12</t>
  </si>
  <si>
    <t>Elemento disoelatore per essiccatore Friulair HDT18</t>
  </si>
  <si>
    <t>Elettrovalvola interscambio per disoelatore per essiccatore Friulair HDT12 / HDT 18</t>
  </si>
  <si>
    <t>Materiale disseccante per disoelatore per essiccatore Friulair HDT 12 /HDT 18</t>
  </si>
  <si>
    <t xml:space="preserve">KIT per disoelatore acqua olio Sepura SEP 900 ST </t>
  </si>
  <si>
    <t>Elemento disoelatore per essiccatore Ceccato C50</t>
  </si>
  <si>
    <t>Panno antipolline per compressore Ceccato DRB 20 / DRB 29</t>
  </si>
  <si>
    <t>Filtro oilio per compressore Ceccato DRB 20 / DRB 29</t>
  </si>
  <si>
    <t>Filtro aria per compressore Ceccato DRB 20 / DRB 29</t>
  </si>
  <si>
    <t>Filtro disoelatrore per compressore Ceccato DRB 20 / DRB 29</t>
  </si>
  <si>
    <t>Elettrovalvola scarico condenza per essiccatore Ceccato CDX 9 / CDX 24 / CDX30 / CDX41</t>
  </si>
  <si>
    <t>Elemento disoelatore per essiccatore Atlas Copco CD 50 +</t>
  </si>
  <si>
    <t>Elettrovalvola scarico condenza per essiccatore Atlas Copco CD 50 +</t>
  </si>
  <si>
    <t>Filtro silenziatore per essiccatore Friulair HDT12 / HDT 18</t>
  </si>
  <si>
    <t xml:space="preserve">Filtro silenziatore per essiccatore Atlas Copcp 50 + </t>
  </si>
  <si>
    <t xml:space="preserve">Colonna disiseccante completa per essiccatore Atlas Copco 50 + </t>
  </si>
  <si>
    <t xml:space="preserve">Galleggiante scarico filtri per essiccatore Atlas Copco 50 + </t>
  </si>
  <si>
    <t xml:space="preserve">KIT per disoelatore acqua olio Sepura SEP 360 ST </t>
  </si>
  <si>
    <t>Tanica 2,5 kg olio Altair Pro o equivalente per compressore Balma NS39/270</t>
  </si>
  <si>
    <t>Tanica 10 kg olio Rotar Plus o equivalente per compressore Ceccato CSM 7,5 AK</t>
  </si>
  <si>
    <t>Tanica 25 kg olio Rotar Plus o equivalente per compressore Ceccato DRB 20 / DRB 29</t>
  </si>
  <si>
    <t>Tanica 1 kg olio Altair Pro o equivalente per compressore Ceccato BeltAir Pro 50 / 200 e FIAC 100 litri</t>
  </si>
  <si>
    <t>Cinghia per per compressore Ceccato BeltAir Pro 50 / 200  e FIAC 100 litri</t>
  </si>
  <si>
    <t>Filtro aria per compressore Ceccato BeltAir Pro 50 / 200  e FIAC 100 litri</t>
  </si>
  <si>
    <t>Panno antipolline per compressore Ceccato CSM 7,5 AK e Mark MSA 11</t>
  </si>
  <si>
    <t>Filtro aria per compressore Ceccato CSM 7,5 AK e Mark MSA 11</t>
  </si>
  <si>
    <t>Filtro olio per compressore Ceccato CSM 7,5 AK e Mark MSA 11</t>
  </si>
  <si>
    <t>Filtro disoelatrore per compressore Ceccato CSM 7,5 AK e Mark MSA 11</t>
  </si>
  <si>
    <t>Tanica 5 kg olio Rotar Plus o equivalente per compressore Ceccato CSM 4D 270 e Mark MSA 11</t>
  </si>
  <si>
    <t>EP_05</t>
  </si>
  <si>
    <t>EP_06</t>
  </si>
  <si>
    <t>EP_07</t>
  </si>
  <si>
    <t>EP_08</t>
  </si>
  <si>
    <t>EP_09</t>
  </si>
  <si>
    <t>EP_10</t>
  </si>
  <si>
    <t>EP_11</t>
  </si>
  <si>
    <t>EP_12</t>
  </si>
  <si>
    <t>EP_13</t>
  </si>
  <si>
    <t>EP_15</t>
  </si>
  <si>
    <t>EP_14</t>
  </si>
  <si>
    <t>EP_16</t>
  </si>
  <si>
    <t>EP_17</t>
  </si>
  <si>
    <t>EP_18</t>
  </si>
  <si>
    <t>EP_19</t>
  </si>
  <si>
    <t>EP_20</t>
  </si>
  <si>
    <t>EP_21</t>
  </si>
  <si>
    <t>EP_22</t>
  </si>
  <si>
    <t>EP_23</t>
  </si>
  <si>
    <t>EP_24</t>
  </si>
  <si>
    <t>EP_25</t>
  </si>
  <si>
    <t>EP_26</t>
  </si>
  <si>
    <t>EP_27</t>
  </si>
  <si>
    <t>EP_28</t>
  </si>
  <si>
    <t>EP_29</t>
  </si>
  <si>
    <t>EP_30</t>
  </si>
  <si>
    <t>EP_31</t>
  </si>
  <si>
    <t>EP_32</t>
  </si>
  <si>
    <t>EP_33</t>
  </si>
  <si>
    <t>EP_34</t>
  </si>
  <si>
    <t>EP_35</t>
  </si>
  <si>
    <t>EP_36</t>
  </si>
  <si>
    <t>EP_37</t>
  </si>
  <si>
    <t>EP_38</t>
  </si>
  <si>
    <t>EP_39</t>
  </si>
  <si>
    <t>EP_40</t>
  </si>
  <si>
    <t>EP_41</t>
  </si>
  <si>
    <t>Costo per fornitura di manodopera unitaria specializzata oraria del secondo tecnico per intervento urgente da svolgere entro le 24/36 ore dalla chiamata.</t>
  </si>
  <si>
    <t xml:space="preserve">Costo per fornitura di manodopera unitaria specializzata oraria del secondo tecnico per intervento programmato non urgente.                                                             </t>
  </si>
  <si>
    <t>EP_42</t>
  </si>
  <si>
    <t>EP_43</t>
  </si>
  <si>
    <t xml:space="preserve">Fornitura a corpo di manodopera unitaria specializzata sino a 4 ore di lavoro, comprensiva di ogni onere (trasferimento, viaggio, costo trasferta auto, benzina, km, pasti, etc) per intervento di ricambistica programmata e non urgente.                                                                                                    </t>
  </si>
  <si>
    <t>VOCI DI CAPITOLATO DEI PREZZI UNITARI RELATIVI ALLA PARTE MISURA DEL CONTRATTO 
 (RICAMBI MANUTENZIONE PROGRAMMA ED INTERVENTI MANUTENZIONE STRAORDINARIA)</t>
  </si>
  <si>
    <t>-</t>
  </si>
  <si>
    <t>EP_44</t>
  </si>
  <si>
    <t>IMPORTO A CORPO (RICAMBI MANUTENZIONE PROGRAMMA ED INTERVENTI MANUTENZIONE STRAORDINARIA)</t>
  </si>
  <si>
    <t>Ricambistica annuale relativa ai Nano Pourus della serie NDL-030 ed NDL-040 in servizio a Monza, consistente nella sostituzione integrale con annessi smaltimenti di kit cartucce alumina, kit silenziatore, kit elettrovalvola, kit reti alumina, serie o-ring tenta
filtro disoelatore di linea, elettrovalvola temporizzata, kit raccordi di ricambio e quanto necessario per la garanzia di integrità funzionale annuale.</t>
  </si>
  <si>
    <t>Realizzazione di complessivi 3 interventi contrattuali su base annuale a carattere semestrale da realizzarsi mediante la fornitura di manodopera specializzata di 2 persone. Per la definizione dell'importo a corpo complessivo di ogni intervento da realizzare fra Monza e Vimercate si sono considerate tre giornate di lavoro di due tecnici per complessive 48 ore di lavoro. 
L'importo unitario di 1'800,00 € è stato calcolato considerando 3 giornate di lavoro sulla base degli importi di gara riportati di seguito nelle voci EP_01 (240 € x 3 = 720 €), EP_02 (30 € x 4 x 3 = 360 €) ed EP_03 (30 € x 8 x 3 = 720 €).</t>
  </si>
  <si>
    <t>ALLEGATO CAPITOLATO TECNICO AMMINISTRATIVO - ELENCO PREZZI MANUTENZIONI ORDINARIE E STRAORDINARIE 
ANN0 2025 DEI COMPRESSORI ARIA SERVIZI DEGLI IMPIANTI DI DEPURAZIONE DI MONZA E VIMERCATE (MB)</t>
  </si>
  <si>
    <t>Oneri della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</si>
</sst>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6" xfId="0" applyFont="1" applyBorder="1"/>
    <xf numFmtId="0" fontId="0" fillId="0" borderId="1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/>
    <xf numFmtId="164" fontId="1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2" fontId="1" fillId="0" borderId="8" xfId="0" quotePrefix="1" applyNumberFormat="1" applyFont="1" applyBorder="1" applyAlignment="1">
      <alignment horizontal="center" vertical="center"/>
    </xf>
    <xf numFmtId="164" fontId="1" fillId="0" borderId="8" xfId="0" quotePrefix="1" applyNumberFormat="1" applyFont="1" applyBorder="1" applyAlignment="1">
      <alignment horizontal="center" vertical="center"/>
    </xf>
    <xf numFmtId="2" fontId="0" fillId="0" borderId="8" xfId="0" quotePrefix="1" applyNumberFormat="1" applyBorder="1" applyAlignment="1">
      <alignment horizontal="center" vertical="center"/>
    </xf>
    <xf numFmtId="164" fontId="0" fillId="0" borderId="8" xfId="0" quotePrefix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1143000</xdr:colOff>
      <xdr:row>0</xdr:row>
      <xdr:rowOff>838200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4360A5-93A1-61B4-E7F1-9E896DC5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14300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9227-188D-4E39-882A-8895AD0DB5DF}">
  <sheetPr>
    <pageSetUpPr fitToPage="1"/>
  </sheetPr>
  <dimension ref="A1:M57"/>
  <sheetViews>
    <sheetView tabSelected="1" zoomScale="70" zoomScaleNormal="70" workbookViewId="0">
      <selection activeCell="B56" sqref="B56"/>
    </sheetView>
  </sheetViews>
  <sheetFormatPr defaultRowHeight="14.4" x14ac:dyDescent="0.3"/>
  <cols>
    <col min="1" max="1" width="18.109375" customWidth="1"/>
    <col min="2" max="2" width="115" customWidth="1"/>
    <col min="3" max="3" width="19.5546875" customWidth="1"/>
    <col min="4" max="4" width="20.44140625" customWidth="1"/>
    <col min="5" max="5" width="13.44140625" style="10" customWidth="1"/>
    <col min="6" max="6" width="18.109375" customWidth="1"/>
    <col min="8" max="8" width="10.44140625" bestFit="1" customWidth="1"/>
    <col min="9" max="9" width="10.5546875" bestFit="1" customWidth="1"/>
    <col min="11" max="11" width="9.5546875" bestFit="1" customWidth="1"/>
    <col min="12" max="12" width="10.5546875" bestFit="1" customWidth="1"/>
    <col min="13" max="13" width="9.5546875" bestFit="1" customWidth="1"/>
  </cols>
  <sheetData>
    <row r="1" spans="1:13" ht="70.5" customHeight="1" thickBot="1" x14ac:dyDescent="0.35">
      <c r="A1" s="1"/>
      <c r="B1" s="47" t="s">
        <v>108</v>
      </c>
      <c r="C1" s="48"/>
      <c r="D1" s="48"/>
      <c r="E1" s="48"/>
      <c r="F1" s="49"/>
    </row>
    <row r="2" spans="1:13" ht="30.75" customHeight="1" thickBot="1" x14ac:dyDescent="0.35">
      <c r="A2" s="25" t="s">
        <v>8</v>
      </c>
      <c r="B2" s="26" t="s">
        <v>1</v>
      </c>
      <c r="C2" s="27" t="s">
        <v>9</v>
      </c>
      <c r="D2" s="28" t="s">
        <v>10</v>
      </c>
      <c r="E2" s="29" t="s">
        <v>11</v>
      </c>
      <c r="F2" s="28" t="s">
        <v>12</v>
      </c>
    </row>
    <row r="3" spans="1:13" ht="84" customHeight="1" thickBot="1" x14ac:dyDescent="0.35">
      <c r="A3" s="5" t="s">
        <v>0</v>
      </c>
      <c r="B3" s="4" t="s">
        <v>107</v>
      </c>
      <c r="C3" s="7">
        <v>1800</v>
      </c>
      <c r="D3" s="41"/>
      <c r="E3" s="8">
        <v>3</v>
      </c>
      <c r="F3" s="3">
        <f t="shared" ref="F3" si="0">D3*E3</f>
        <v>0</v>
      </c>
      <c r="H3" s="6"/>
      <c r="I3" s="6"/>
      <c r="J3" s="6"/>
      <c r="K3" s="6"/>
      <c r="L3" s="6"/>
    </row>
    <row r="4" spans="1:13" ht="25.5" customHeight="1" thickBot="1" x14ac:dyDescent="0.35">
      <c r="A4" s="21" t="s">
        <v>17</v>
      </c>
      <c r="B4" s="15" t="s">
        <v>2</v>
      </c>
      <c r="C4" s="16">
        <v>5400</v>
      </c>
      <c r="D4" s="44" t="s">
        <v>103</v>
      </c>
      <c r="E4" s="17"/>
      <c r="F4" s="11">
        <f>SUM(F3:F3)</f>
        <v>0</v>
      </c>
    </row>
    <row r="5" spans="1:13" ht="26.25" customHeight="1" thickBot="1" x14ac:dyDescent="0.35">
      <c r="A5" s="12"/>
      <c r="B5" s="22"/>
      <c r="C5" s="23"/>
      <c r="D5" s="23"/>
      <c r="E5" s="24"/>
      <c r="F5" s="14"/>
      <c r="K5" s="6"/>
    </row>
    <row r="6" spans="1:13" ht="37.5" customHeight="1" thickBot="1" x14ac:dyDescent="0.35">
      <c r="A6" s="25" t="s">
        <v>8</v>
      </c>
      <c r="B6" s="40" t="s">
        <v>102</v>
      </c>
      <c r="C6" s="27" t="s">
        <v>9</v>
      </c>
      <c r="D6" s="28" t="s">
        <v>10</v>
      </c>
      <c r="E6" s="29" t="s">
        <v>11</v>
      </c>
      <c r="F6" s="28" t="s">
        <v>12</v>
      </c>
    </row>
    <row r="7" spans="1:13" ht="30.75" customHeight="1" x14ac:dyDescent="0.3">
      <c r="A7" s="35" t="s">
        <v>4</v>
      </c>
      <c r="B7" s="34" t="s">
        <v>101</v>
      </c>
      <c r="C7" s="3">
        <v>240</v>
      </c>
      <c r="D7" s="42"/>
      <c r="E7" s="9">
        <v>6</v>
      </c>
      <c r="F7" s="3">
        <f t="shared" ref="F7:F50" si="1">D7*E7</f>
        <v>0</v>
      </c>
      <c r="H7" s="36"/>
      <c r="I7" s="37"/>
      <c r="J7" s="38"/>
      <c r="K7" s="37"/>
      <c r="L7" s="38"/>
      <c r="M7" s="6"/>
    </row>
    <row r="8" spans="1:13" ht="41.25" customHeight="1" x14ac:dyDescent="0.3">
      <c r="A8" s="35" t="s">
        <v>5</v>
      </c>
      <c r="B8" s="34" t="s">
        <v>30</v>
      </c>
      <c r="C8" s="3">
        <v>30</v>
      </c>
      <c r="D8" s="42"/>
      <c r="E8" s="9">
        <v>24</v>
      </c>
      <c r="F8" s="3">
        <f t="shared" ref="F8" si="2">D8*E8</f>
        <v>0</v>
      </c>
      <c r="H8" s="36"/>
      <c r="I8" s="37"/>
      <c r="J8" s="38"/>
      <c r="K8" s="37"/>
      <c r="L8" s="38"/>
    </row>
    <row r="9" spans="1:13" ht="27" customHeight="1" x14ac:dyDescent="0.3">
      <c r="A9" s="35" t="s">
        <v>6</v>
      </c>
      <c r="B9" s="34" t="s">
        <v>98</v>
      </c>
      <c r="C9" s="3">
        <v>30</v>
      </c>
      <c r="D9" s="42"/>
      <c r="E9" s="9">
        <v>16</v>
      </c>
      <c r="F9" s="3">
        <f t="shared" ref="F9" si="3">D9*E9</f>
        <v>0</v>
      </c>
      <c r="H9" s="36"/>
      <c r="I9" s="37"/>
      <c r="J9" s="38"/>
      <c r="K9" s="37"/>
      <c r="L9" s="39"/>
    </row>
    <row r="10" spans="1:13" ht="30.75" customHeight="1" x14ac:dyDescent="0.3">
      <c r="A10" s="35" t="s">
        <v>7</v>
      </c>
      <c r="B10" s="34" t="s">
        <v>20</v>
      </c>
      <c r="C10" s="3">
        <v>320</v>
      </c>
      <c r="D10" s="42"/>
      <c r="E10" s="9">
        <v>4</v>
      </c>
      <c r="F10" s="3">
        <f t="shared" ref="F10" si="4">D10*E10</f>
        <v>0</v>
      </c>
      <c r="H10" s="36"/>
      <c r="I10" s="37"/>
      <c r="J10" s="38"/>
      <c r="K10" s="37"/>
      <c r="L10" s="38"/>
    </row>
    <row r="11" spans="1:13" ht="30.75" customHeight="1" x14ac:dyDescent="0.3">
      <c r="A11" s="35" t="s">
        <v>60</v>
      </c>
      <c r="B11" s="34" t="s">
        <v>29</v>
      </c>
      <c r="C11" s="3">
        <v>40</v>
      </c>
      <c r="D11" s="42"/>
      <c r="E11" s="9">
        <v>12</v>
      </c>
      <c r="F11" s="3">
        <f t="shared" si="1"/>
        <v>0</v>
      </c>
      <c r="H11" s="36"/>
      <c r="I11" s="37"/>
      <c r="J11" s="38"/>
      <c r="K11" s="37"/>
      <c r="L11" s="38"/>
    </row>
    <row r="12" spans="1:13" ht="30.75" customHeight="1" x14ac:dyDescent="0.3">
      <c r="A12" s="35" t="s">
        <v>61</v>
      </c>
      <c r="B12" s="34" t="s">
        <v>97</v>
      </c>
      <c r="C12" s="3">
        <v>40</v>
      </c>
      <c r="D12" s="42"/>
      <c r="E12" s="9">
        <v>16</v>
      </c>
      <c r="F12" s="3">
        <f t="shared" si="1"/>
        <v>0</v>
      </c>
      <c r="H12" s="36"/>
      <c r="I12" s="37"/>
      <c r="J12" s="38"/>
      <c r="K12" s="37"/>
      <c r="L12" s="39"/>
    </row>
    <row r="13" spans="1:13" ht="64.5" customHeight="1" x14ac:dyDescent="0.3">
      <c r="A13" s="35" t="s">
        <v>62</v>
      </c>
      <c r="B13" s="34" t="s">
        <v>106</v>
      </c>
      <c r="C13" s="3">
        <v>1600</v>
      </c>
      <c r="D13" s="42"/>
      <c r="E13" s="9">
        <v>4</v>
      </c>
      <c r="F13" s="3">
        <f t="shared" si="1"/>
        <v>0</v>
      </c>
      <c r="H13" s="36"/>
      <c r="I13" s="37"/>
      <c r="J13" s="38"/>
      <c r="K13" s="37"/>
      <c r="L13" s="39"/>
    </row>
    <row r="14" spans="1:13" ht="30.75" customHeight="1" x14ac:dyDescent="0.3">
      <c r="A14" s="35" t="s">
        <v>63</v>
      </c>
      <c r="B14" s="34" t="s">
        <v>53</v>
      </c>
      <c r="C14" s="3">
        <v>24</v>
      </c>
      <c r="D14" s="42"/>
      <c r="E14" s="9">
        <v>4</v>
      </c>
      <c r="F14" s="3">
        <f t="shared" si="1"/>
        <v>0</v>
      </c>
      <c r="H14" s="36"/>
    </row>
    <row r="15" spans="1:13" ht="30.75" customHeight="1" x14ac:dyDescent="0.3">
      <c r="A15" s="35" t="s">
        <v>64</v>
      </c>
      <c r="B15" s="2" t="s">
        <v>21</v>
      </c>
      <c r="C15" s="3">
        <v>27</v>
      </c>
      <c r="D15" s="42"/>
      <c r="E15" s="9">
        <v>6</v>
      </c>
      <c r="F15" s="3">
        <f t="shared" ref="F15:F23" si="5">D15*E15</f>
        <v>0</v>
      </c>
      <c r="H15" s="36"/>
    </row>
    <row r="16" spans="1:13" ht="30.75" customHeight="1" x14ac:dyDescent="0.3">
      <c r="A16" s="35" t="s">
        <v>65</v>
      </c>
      <c r="B16" s="2" t="s">
        <v>46</v>
      </c>
      <c r="C16" s="3">
        <v>670</v>
      </c>
      <c r="D16" s="42"/>
      <c r="E16" s="9">
        <v>2</v>
      </c>
      <c r="F16" s="3">
        <f t="shared" si="5"/>
        <v>0</v>
      </c>
      <c r="H16" s="36"/>
    </row>
    <row r="17" spans="1:8" ht="31.5" customHeight="1" x14ac:dyDescent="0.3">
      <c r="A17" s="35" t="s">
        <v>66</v>
      </c>
      <c r="B17" s="2" t="s">
        <v>31</v>
      </c>
      <c r="C17" s="3">
        <v>56</v>
      </c>
      <c r="D17" s="42"/>
      <c r="E17" s="9">
        <v>2</v>
      </c>
      <c r="F17" s="3">
        <f t="shared" si="5"/>
        <v>0</v>
      </c>
      <c r="H17" s="36"/>
    </row>
    <row r="18" spans="1:8" ht="31.5" customHeight="1" x14ac:dyDescent="0.3">
      <c r="A18" s="35" t="s">
        <v>67</v>
      </c>
      <c r="B18" s="2" t="s">
        <v>32</v>
      </c>
      <c r="C18" s="3">
        <v>66</v>
      </c>
      <c r="D18" s="42"/>
      <c r="E18" s="9">
        <v>2</v>
      </c>
      <c r="F18" s="3">
        <f t="shared" si="5"/>
        <v>0</v>
      </c>
      <c r="H18" s="36"/>
    </row>
    <row r="19" spans="1:8" ht="31.5" customHeight="1" x14ac:dyDescent="0.3">
      <c r="A19" s="35" t="s">
        <v>68</v>
      </c>
      <c r="B19" s="2" t="s">
        <v>42</v>
      </c>
      <c r="C19" s="3">
        <v>97</v>
      </c>
      <c r="D19" s="42"/>
      <c r="E19" s="9">
        <v>2</v>
      </c>
      <c r="F19" s="3">
        <f t="shared" si="5"/>
        <v>0</v>
      </c>
      <c r="H19" s="36"/>
    </row>
    <row r="20" spans="1:8" ht="31.5" customHeight="1" x14ac:dyDescent="0.3">
      <c r="A20" s="35" t="s">
        <v>70</v>
      </c>
      <c r="B20" s="2" t="s">
        <v>36</v>
      </c>
      <c r="C20" s="3">
        <v>110</v>
      </c>
      <c r="D20" s="42"/>
      <c r="E20" s="9">
        <v>2</v>
      </c>
      <c r="F20" s="3">
        <f t="shared" si="5"/>
        <v>0</v>
      </c>
      <c r="H20" s="36"/>
    </row>
    <row r="21" spans="1:8" ht="30.75" customHeight="1" x14ac:dyDescent="0.3">
      <c r="A21" s="35" t="s">
        <v>69</v>
      </c>
      <c r="B21" s="2" t="s">
        <v>41</v>
      </c>
      <c r="C21" s="3">
        <v>222</v>
      </c>
      <c r="D21" s="42"/>
      <c r="E21" s="9">
        <v>4</v>
      </c>
      <c r="F21" s="3">
        <f t="shared" si="5"/>
        <v>0</v>
      </c>
      <c r="H21" s="36"/>
    </row>
    <row r="22" spans="1:8" ht="30.75" customHeight="1" x14ac:dyDescent="0.3">
      <c r="A22" s="35" t="s">
        <v>71</v>
      </c>
      <c r="B22" s="2" t="s">
        <v>33</v>
      </c>
      <c r="C22" s="3">
        <v>278</v>
      </c>
      <c r="D22" s="42"/>
      <c r="E22" s="9">
        <v>4</v>
      </c>
      <c r="F22" s="3">
        <f t="shared" si="5"/>
        <v>0</v>
      </c>
      <c r="H22" s="36"/>
    </row>
    <row r="23" spans="1:8" ht="30.75" customHeight="1" x14ac:dyDescent="0.3">
      <c r="A23" s="35" t="s">
        <v>72</v>
      </c>
      <c r="B23" s="2" t="s">
        <v>43</v>
      </c>
      <c r="C23" s="3">
        <v>298</v>
      </c>
      <c r="D23" s="42"/>
      <c r="E23" s="9">
        <v>4</v>
      </c>
      <c r="F23" s="3">
        <f t="shared" si="5"/>
        <v>0</v>
      </c>
      <c r="H23" s="36"/>
    </row>
    <row r="24" spans="1:8" ht="30.75" customHeight="1" x14ac:dyDescent="0.3">
      <c r="A24" s="35" t="s">
        <v>73</v>
      </c>
      <c r="B24" s="34" t="s">
        <v>23</v>
      </c>
      <c r="C24" s="3">
        <v>12</v>
      </c>
      <c r="D24" s="42"/>
      <c r="E24" s="9">
        <v>4</v>
      </c>
      <c r="F24" s="3">
        <f t="shared" si="1"/>
        <v>0</v>
      </c>
      <c r="H24" s="36"/>
    </row>
    <row r="25" spans="1:8" ht="30.75" customHeight="1" x14ac:dyDescent="0.3">
      <c r="A25" s="35" t="s">
        <v>74</v>
      </c>
      <c r="B25" s="34" t="s">
        <v>54</v>
      </c>
      <c r="C25" s="3">
        <v>17</v>
      </c>
      <c r="D25" s="42"/>
      <c r="E25" s="9">
        <v>4</v>
      </c>
      <c r="F25" s="3">
        <f t="shared" si="1"/>
        <v>0</v>
      </c>
      <c r="H25" s="36"/>
    </row>
    <row r="26" spans="1:8" ht="30.75" customHeight="1" x14ac:dyDescent="0.3">
      <c r="A26" s="35" t="s">
        <v>75</v>
      </c>
      <c r="B26" s="34" t="s">
        <v>22</v>
      </c>
      <c r="C26" s="3">
        <v>18</v>
      </c>
      <c r="D26" s="42"/>
      <c r="E26" s="9">
        <v>4</v>
      </c>
      <c r="F26" s="3">
        <f>D26*E26</f>
        <v>0</v>
      </c>
      <c r="H26" s="36"/>
    </row>
    <row r="27" spans="1:8" ht="30.75" customHeight="1" x14ac:dyDescent="0.3">
      <c r="A27" s="35" t="s">
        <v>76</v>
      </c>
      <c r="B27" s="2" t="s">
        <v>56</v>
      </c>
      <c r="C27" s="3">
        <v>28</v>
      </c>
      <c r="D27" s="42"/>
      <c r="E27" s="9">
        <v>6</v>
      </c>
      <c r="F27" s="3">
        <f>D27*E27</f>
        <v>0</v>
      </c>
      <c r="H27" s="36"/>
    </row>
    <row r="28" spans="1:8" ht="30.75" customHeight="1" x14ac:dyDescent="0.3">
      <c r="A28" s="35" t="s">
        <v>77</v>
      </c>
      <c r="B28" s="2" t="s">
        <v>39</v>
      </c>
      <c r="C28" s="3">
        <v>41</v>
      </c>
      <c r="D28" s="42"/>
      <c r="E28" s="9">
        <v>4</v>
      </c>
      <c r="F28" s="3">
        <f>D28*E28</f>
        <v>0</v>
      </c>
      <c r="H28" s="36"/>
    </row>
    <row r="29" spans="1:8" ht="30.75" customHeight="1" x14ac:dyDescent="0.3">
      <c r="A29" s="35" t="s">
        <v>78</v>
      </c>
      <c r="B29" s="34" t="s">
        <v>24</v>
      </c>
      <c r="C29" s="3">
        <v>23</v>
      </c>
      <c r="D29" s="42"/>
      <c r="E29" s="9">
        <v>4</v>
      </c>
      <c r="F29" s="3">
        <f t="shared" ref="F29:F46" si="6">D29*E29</f>
        <v>0</v>
      </c>
      <c r="H29" s="36"/>
    </row>
    <row r="30" spans="1:8" ht="30.75" customHeight="1" x14ac:dyDescent="0.3">
      <c r="A30" s="35" t="s">
        <v>79</v>
      </c>
      <c r="B30" s="2" t="s">
        <v>57</v>
      </c>
      <c r="C30" s="3">
        <v>25</v>
      </c>
      <c r="D30" s="42"/>
      <c r="E30" s="9">
        <v>4</v>
      </c>
      <c r="F30" s="3">
        <f t="shared" si="6"/>
        <v>0</v>
      </c>
      <c r="H30" s="36"/>
    </row>
    <row r="31" spans="1:8" ht="30.75" customHeight="1" x14ac:dyDescent="0.3">
      <c r="A31" s="35" t="s">
        <v>80</v>
      </c>
      <c r="B31" s="2" t="s">
        <v>38</v>
      </c>
      <c r="C31" s="3">
        <v>45</v>
      </c>
      <c r="D31" s="42"/>
      <c r="E31" s="9">
        <v>4</v>
      </c>
      <c r="F31" s="3">
        <f t="shared" si="6"/>
        <v>0</v>
      </c>
      <c r="H31" s="36"/>
    </row>
    <row r="32" spans="1:8" ht="30.75" customHeight="1" x14ac:dyDescent="0.3">
      <c r="A32" s="35" t="s">
        <v>81</v>
      </c>
      <c r="B32" s="34" t="s">
        <v>25</v>
      </c>
      <c r="C32" s="3">
        <v>106</v>
      </c>
      <c r="D32" s="42"/>
      <c r="E32" s="9">
        <v>4</v>
      </c>
      <c r="F32" s="3">
        <f>D32*E32</f>
        <v>0</v>
      </c>
      <c r="H32" s="36"/>
    </row>
    <row r="33" spans="1:8" ht="30.75" customHeight="1" x14ac:dyDescent="0.3">
      <c r="A33" s="35" t="s">
        <v>82</v>
      </c>
      <c r="B33" s="2" t="s">
        <v>58</v>
      </c>
      <c r="C33" s="3">
        <v>140</v>
      </c>
      <c r="D33" s="42"/>
      <c r="E33" s="9">
        <v>4</v>
      </c>
      <c r="F33" s="3">
        <f>D33*E33</f>
        <v>0</v>
      </c>
      <c r="H33" s="36"/>
    </row>
    <row r="34" spans="1:8" ht="30.75" customHeight="1" x14ac:dyDescent="0.3">
      <c r="A34" s="35" t="s">
        <v>83</v>
      </c>
      <c r="B34" s="2" t="s">
        <v>40</v>
      </c>
      <c r="C34" s="3">
        <v>264</v>
      </c>
      <c r="D34" s="42"/>
      <c r="E34" s="9">
        <v>4</v>
      </c>
      <c r="F34" s="3">
        <f>D34*E34</f>
        <v>0</v>
      </c>
      <c r="H34" s="36"/>
    </row>
    <row r="35" spans="1:8" ht="30.75" customHeight="1" x14ac:dyDescent="0.3">
      <c r="A35" s="35" t="s">
        <v>84</v>
      </c>
      <c r="B35" s="2" t="s">
        <v>45</v>
      </c>
      <c r="C35" s="3">
        <v>99</v>
      </c>
      <c r="D35" s="42"/>
      <c r="E35" s="9">
        <v>4</v>
      </c>
      <c r="F35" s="3">
        <f>D35*E35</f>
        <v>0</v>
      </c>
      <c r="H35" s="36"/>
    </row>
    <row r="36" spans="1:8" ht="30.75" customHeight="1" x14ac:dyDescent="0.3">
      <c r="A36" s="35" t="s">
        <v>85</v>
      </c>
      <c r="B36" s="2" t="s">
        <v>44</v>
      </c>
      <c r="C36" s="3">
        <v>116</v>
      </c>
      <c r="D36" s="42"/>
      <c r="E36" s="9">
        <v>4</v>
      </c>
      <c r="F36" s="3">
        <f t="shared" si="6"/>
        <v>0</v>
      </c>
      <c r="H36" s="36"/>
    </row>
    <row r="37" spans="1:8" ht="30.75" customHeight="1" x14ac:dyDescent="0.3">
      <c r="A37" s="35" t="s">
        <v>86</v>
      </c>
      <c r="B37" s="2" t="s">
        <v>47</v>
      </c>
      <c r="C37" s="3">
        <v>105</v>
      </c>
      <c r="D37" s="42"/>
      <c r="E37" s="9">
        <v>4</v>
      </c>
      <c r="F37" s="3">
        <f t="shared" si="6"/>
        <v>0</v>
      </c>
      <c r="H37" s="36"/>
    </row>
    <row r="38" spans="1:8" ht="30.75" customHeight="1" x14ac:dyDescent="0.3">
      <c r="A38" s="35" t="s">
        <v>87</v>
      </c>
      <c r="B38" s="2" t="s">
        <v>26</v>
      </c>
      <c r="C38" s="3">
        <v>270</v>
      </c>
      <c r="D38" s="42"/>
      <c r="E38" s="9">
        <v>2</v>
      </c>
      <c r="F38" s="3">
        <f t="shared" si="6"/>
        <v>0</v>
      </c>
      <c r="H38" s="36"/>
    </row>
    <row r="39" spans="1:8" ht="30.75" customHeight="1" x14ac:dyDescent="0.3">
      <c r="A39" s="35" t="s">
        <v>88</v>
      </c>
      <c r="B39" s="2" t="s">
        <v>28</v>
      </c>
      <c r="C39" s="3">
        <v>312</v>
      </c>
      <c r="D39" s="42"/>
      <c r="E39" s="9">
        <v>1</v>
      </c>
      <c r="F39" s="3">
        <f t="shared" si="6"/>
        <v>0</v>
      </c>
      <c r="H39" s="36"/>
    </row>
    <row r="40" spans="1:8" ht="30.75" customHeight="1" x14ac:dyDescent="0.3">
      <c r="A40" s="35" t="s">
        <v>89</v>
      </c>
      <c r="B40" s="2" t="s">
        <v>48</v>
      </c>
      <c r="C40" s="3">
        <v>474</v>
      </c>
      <c r="D40" s="42"/>
      <c r="E40" s="9">
        <v>4</v>
      </c>
      <c r="F40" s="3">
        <f t="shared" ref="F40" si="7">D40*E40</f>
        <v>0</v>
      </c>
      <c r="H40" s="36"/>
    </row>
    <row r="41" spans="1:8" ht="30.75" customHeight="1" x14ac:dyDescent="0.3">
      <c r="A41" s="35" t="s">
        <v>90</v>
      </c>
      <c r="B41" s="2" t="s">
        <v>35</v>
      </c>
      <c r="C41" s="3">
        <v>710</v>
      </c>
      <c r="D41" s="42"/>
      <c r="E41" s="9">
        <v>4</v>
      </c>
      <c r="F41" s="3">
        <f t="shared" ref="F41" si="8">D41*E41</f>
        <v>0</v>
      </c>
      <c r="H41" s="36"/>
    </row>
    <row r="42" spans="1:8" ht="30.75" customHeight="1" x14ac:dyDescent="0.3">
      <c r="A42" s="35" t="s">
        <v>91</v>
      </c>
      <c r="B42" s="2" t="s">
        <v>34</v>
      </c>
      <c r="C42" s="3">
        <v>732</v>
      </c>
      <c r="D42" s="42"/>
      <c r="E42" s="9">
        <v>2</v>
      </c>
      <c r="F42" s="3">
        <f t="shared" si="6"/>
        <v>0</v>
      </c>
      <c r="H42" s="36"/>
    </row>
    <row r="43" spans="1:8" ht="30.75" customHeight="1" x14ac:dyDescent="0.3">
      <c r="A43" s="35" t="s">
        <v>92</v>
      </c>
      <c r="B43" s="2" t="s">
        <v>55</v>
      </c>
      <c r="C43" s="3">
        <v>18</v>
      </c>
      <c r="D43" s="42"/>
      <c r="E43" s="9">
        <v>4</v>
      </c>
      <c r="F43" s="3">
        <f t="shared" si="6"/>
        <v>0</v>
      </c>
      <c r="H43" s="36"/>
    </row>
    <row r="44" spans="1:8" ht="30.75" customHeight="1" x14ac:dyDescent="0.3">
      <c r="A44" s="35" t="s">
        <v>93</v>
      </c>
      <c r="B44" s="2" t="s">
        <v>37</v>
      </c>
      <c r="C44" s="3">
        <v>36</v>
      </c>
      <c r="D44" s="42"/>
      <c r="E44" s="9">
        <v>4</v>
      </c>
      <c r="F44" s="3">
        <f t="shared" si="6"/>
        <v>0</v>
      </c>
      <c r="H44" s="36"/>
    </row>
    <row r="45" spans="1:8" ht="30.75" customHeight="1" x14ac:dyDescent="0.3">
      <c r="A45" s="35" t="s">
        <v>94</v>
      </c>
      <c r="B45" s="2" t="s">
        <v>52</v>
      </c>
      <c r="C45" s="3">
        <v>16</v>
      </c>
      <c r="D45" s="42"/>
      <c r="E45" s="9">
        <v>4</v>
      </c>
      <c r="F45" s="3">
        <f t="shared" si="6"/>
        <v>0</v>
      </c>
      <c r="H45" s="36"/>
    </row>
    <row r="46" spans="1:8" ht="30.75" customHeight="1" x14ac:dyDescent="0.3">
      <c r="A46" s="35" t="s">
        <v>95</v>
      </c>
      <c r="B46" s="2" t="s">
        <v>49</v>
      </c>
      <c r="C46" s="3">
        <v>40</v>
      </c>
      <c r="D46" s="42"/>
      <c r="E46" s="9">
        <v>4</v>
      </c>
      <c r="F46" s="3">
        <f t="shared" si="6"/>
        <v>0</v>
      </c>
      <c r="H46" s="36"/>
    </row>
    <row r="47" spans="1:8" ht="30.75" customHeight="1" x14ac:dyDescent="0.3">
      <c r="A47" s="35" t="s">
        <v>96</v>
      </c>
      <c r="B47" s="2" t="s">
        <v>59</v>
      </c>
      <c r="C47" s="3">
        <v>94</v>
      </c>
      <c r="D47" s="42"/>
      <c r="E47" s="9">
        <v>8</v>
      </c>
      <c r="F47" s="3">
        <f t="shared" si="1"/>
        <v>0</v>
      </c>
      <c r="H47" s="36"/>
    </row>
    <row r="48" spans="1:8" ht="30.75" customHeight="1" x14ac:dyDescent="0.3">
      <c r="A48" s="35" t="s">
        <v>99</v>
      </c>
      <c r="B48" s="2" t="s">
        <v>50</v>
      </c>
      <c r="C48" s="3">
        <v>188</v>
      </c>
      <c r="D48" s="42"/>
      <c r="E48" s="9">
        <v>8</v>
      </c>
      <c r="F48" s="3">
        <f>D48*E48</f>
        <v>0</v>
      </c>
      <c r="H48" s="36"/>
    </row>
    <row r="49" spans="1:8" ht="30.75" customHeight="1" x14ac:dyDescent="0.3">
      <c r="A49" s="35" t="s">
        <v>100</v>
      </c>
      <c r="B49" s="2" t="s">
        <v>51</v>
      </c>
      <c r="C49" s="3">
        <v>188</v>
      </c>
      <c r="D49" s="42"/>
      <c r="E49" s="9">
        <v>8</v>
      </c>
      <c r="F49" s="3">
        <f>D49*E49</f>
        <v>0</v>
      </c>
      <c r="H49" s="36"/>
    </row>
    <row r="50" spans="1:8" ht="30.75" customHeight="1" thickBot="1" x14ac:dyDescent="0.35">
      <c r="A50" s="35" t="s">
        <v>104</v>
      </c>
      <c r="B50" s="2" t="s">
        <v>27</v>
      </c>
      <c r="C50" s="3">
        <v>470</v>
      </c>
      <c r="D50" s="42"/>
      <c r="E50" s="9">
        <v>3</v>
      </c>
      <c r="F50" s="3">
        <f t="shared" si="1"/>
        <v>0</v>
      </c>
      <c r="H50" s="36"/>
    </row>
    <row r="51" spans="1:8" ht="30.75" customHeight="1" thickBot="1" x14ac:dyDescent="0.35">
      <c r="A51" s="21" t="s">
        <v>16</v>
      </c>
      <c r="B51" s="15" t="s">
        <v>105</v>
      </c>
      <c r="C51" s="16">
        <v>33762</v>
      </c>
      <c r="D51" s="44" t="s">
        <v>103</v>
      </c>
      <c r="E51" s="43" t="s">
        <v>103</v>
      </c>
      <c r="F51" s="11">
        <f>SUM(F7:F50)</f>
        <v>0</v>
      </c>
      <c r="H51" s="6"/>
    </row>
    <row r="52" spans="1:8" ht="30.75" customHeight="1" thickBot="1" x14ac:dyDescent="0.35">
      <c r="A52" s="12"/>
      <c r="B52" s="18"/>
      <c r="C52" s="14"/>
      <c r="D52" s="14"/>
      <c r="E52" s="19"/>
      <c r="F52" s="20"/>
    </row>
    <row r="53" spans="1:8" ht="30.75" customHeight="1" thickBot="1" x14ac:dyDescent="0.35">
      <c r="A53" s="25" t="s">
        <v>8</v>
      </c>
      <c r="B53" s="26" t="s">
        <v>13</v>
      </c>
      <c r="C53" s="27" t="s">
        <v>9</v>
      </c>
      <c r="D53" s="28" t="s">
        <v>10</v>
      </c>
      <c r="E53" s="29" t="s">
        <v>11</v>
      </c>
      <c r="F53" s="28" t="s">
        <v>12</v>
      </c>
    </row>
    <row r="54" spans="1:8" ht="33" customHeight="1" thickBot="1" x14ac:dyDescent="0.35">
      <c r="A54" s="30" t="s">
        <v>3</v>
      </c>
      <c r="B54" s="31" t="s">
        <v>109</v>
      </c>
      <c r="C54" s="32">
        <v>300</v>
      </c>
      <c r="D54" s="32">
        <v>300</v>
      </c>
      <c r="E54" s="33">
        <v>1</v>
      </c>
      <c r="F54" s="32">
        <v>300</v>
      </c>
    </row>
    <row r="55" spans="1:8" ht="33" customHeight="1" thickBot="1" x14ac:dyDescent="0.35">
      <c r="A55" s="21" t="s">
        <v>15</v>
      </c>
      <c r="B55" s="15" t="s">
        <v>14</v>
      </c>
      <c r="C55" s="16">
        <v>300</v>
      </c>
      <c r="D55" s="44" t="s">
        <v>103</v>
      </c>
      <c r="E55" s="43" t="s">
        <v>103</v>
      </c>
      <c r="F55" s="11">
        <v>300</v>
      </c>
    </row>
    <row r="56" spans="1:8" ht="33" customHeight="1" thickBot="1" x14ac:dyDescent="0.35">
      <c r="A56" s="12"/>
      <c r="B56" s="13"/>
      <c r="C56" s="14"/>
      <c r="D56" s="14"/>
      <c r="E56" s="19"/>
      <c r="F56" s="14"/>
    </row>
    <row r="57" spans="1:8" ht="33" customHeight="1" thickBot="1" x14ac:dyDescent="0.35">
      <c r="A57" s="21" t="s">
        <v>18</v>
      </c>
      <c r="B57" s="15" t="s">
        <v>19</v>
      </c>
      <c r="C57" s="16">
        <f>C55+C51+C4</f>
        <v>39462</v>
      </c>
      <c r="D57" s="46" t="s">
        <v>103</v>
      </c>
      <c r="E57" s="45" t="s">
        <v>103</v>
      </c>
      <c r="F57" s="11">
        <f>F55+F51+F4</f>
        <v>300</v>
      </c>
    </row>
  </sheetData>
  <mergeCells count="1">
    <mergeCell ref="B1:F1"/>
  </mergeCells>
  <pageMargins left="0.7" right="0.7" top="0.75" bottom="0.75" header="0.3" footer="0.3"/>
  <pageSetup paperSize="9" scale="4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Amadasi Daniele</dc:creator>
  <cp:lastModifiedBy>Calvi Luciano</cp:lastModifiedBy>
  <cp:lastPrinted>2024-10-16T11:49:04Z</cp:lastPrinted>
  <dcterms:created xsi:type="dcterms:W3CDTF">2022-05-26T14:06:50Z</dcterms:created>
  <dcterms:modified xsi:type="dcterms:W3CDTF">2024-12-03T08:08:51Z</dcterms:modified>
</cp:coreProperties>
</file>